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8700" tabRatio="871" activeTab="0"/>
  </bookViews>
  <sheets>
    <sheet name="végső" sheetId="1" r:id="rId1"/>
  </sheets>
  <definedNames>
    <definedName name="_xlnm.Print_Titles" localSheetId="0">'végső'!$2:$2</definedName>
    <definedName name="_xlnm.Print_Area" localSheetId="0">'végső'!$A$1:$AA$101</definedName>
  </definedNames>
  <calcPr fullCalcOnLoad="1"/>
</workbook>
</file>

<file path=xl/sharedStrings.xml><?xml version="1.0" encoding="utf-8"?>
<sst xmlns="http://schemas.openxmlformats.org/spreadsheetml/2006/main" count="631" uniqueCount="378">
  <si>
    <t>Szferle Csaba</t>
  </si>
  <si>
    <t>Budapest</t>
  </si>
  <si>
    <t>Szilágyi Erzsébet Gimnázium</t>
  </si>
  <si>
    <t>Mészégető Tamás</t>
  </si>
  <si>
    <t>Lőrincz Dániel</t>
  </si>
  <si>
    <t>Áldás Utcai Általános Iskola</t>
  </si>
  <si>
    <t>Rudolf Tamásné</t>
  </si>
  <si>
    <t>Jakovác Kristóf</t>
  </si>
  <si>
    <t>Árpád Gimnázium</t>
  </si>
  <si>
    <t>Nagy Attila</t>
  </si>
  <si>
    <t>Dobosy László</t>
  </si>
  <si>
    <t>Egri Dávid</t>
  </si>
  <si>
    <t>Dinev Georgi</t>
  </si>
  <si>
    <t>Veres Péter Gimnázium</t>
  </si>
  <si>
    <t>Rikker Bálint</t>
  </si>
  <si>
    <t>Tóth Arianna Teodóra</t>
  </si>
  <si>
    <t>Madarász Kristóf</t>
  </si>
  <si>
    <t>ELTE Apáczai Csere János Gyakorlógimnázium és Kollégium</t>
  </si>
  <si>
    <t>Bartha Bálint</t>
  </si>
  <si>
    <t>Fazekas Mihály Fővárosi Gyakorló Általános Iskola és Gimnázium</t>
  </si>
  <si>
    <t>Papp Roland</t>
  </si>
  <si>
    <t>Mátyás Király Általános Iskola</t>
  </si>
  <si>
    <t>Szlovákia</t>
  </si>
  <si>
    <t>Ukrajna</t>
  </si>
  <si>
    <t>Románia</t>
  </si>
  <si>
    <t>Szerbia</t>
  </si>
  <si>
    <t>Ágoston Péter</t>
  </si>
  <si>
    <t>Tatár Dániel</t>
  </si>
  <si>
    <t>Németh Gergely</t>
  </si>
  <si>
    <t>Piarista Gimnázium</t>
  </si>
  <si>
    <t>Kiss Gergely</t>
  </si>
  <si>
    <t>Juhász Péter</t>
  </si>
  <si>
    <t>Simonek Péter</t>
  </si>
  <si>
    <t>Takács Gergely</t>
  </si>
  <si>
    <t>Erdei Ildikó</t>
  </si>
  <si>
    <t>Román Dávid</t>
  </si>
  <si>
    <t>Domokos Pál Péter Általános Iskola</t>
  </si>
  <si>
    <t>Gyarmatiné Kocsis Mária</t>
  </si>
  <si>
    <r>
      <t xml:space="preserve">Holló Csaba </t>
    </r>
  </si>
  <si>
    <t>Városmajori Gimnázium és Kós Károly Á.I.</t>
  </si>
  <si>
    <t>Ábrám László</t>
  </si>
  <si>
    <t>Takátsy János</t>
  </si>
  <si>
    <t>Kádár Rita</t>
  </si>
  <si>
    <t>Sándor Bálint</t>
  </si>
  <si>
    <t>Németh László Gimnázium</t>
  </si>
  <si>
    <t>ELTE Radnóti Miklós Gyakorlóiskola</t>
  </si>
  <si>
    <t>Honyek Gyula</t>
  </si>
  <si>
    <t>Bókay Árpád Általános Iskola</t>
  </si>
  <si>
    <t>Kmotricza Tamás</t>
  </si>
  <si>
    <t>Jedlik Ányos Gimnázium</t>
  </si>
  <si>
    <t>Elekné Becz Beátrix</t>
  </si>
  <si>
    <t>Farkas Tamás</t>
  </si>
  <si>
    <t>Szimán Zsuzsanna</t>
  </si>
  <si>
    <t>Ivánczi Márton</t>
  </si>
  <si>
    <t>Csongrád</t>
  </si>
  <si>
    <t>Bp. Főv. X. ker. Kőbányai Önk. Kada Mihály Általános Iskola és Gyermekek Háza Óvoda</t>
  </si>
  <si>
    <t>Savió Szent Domonkos Katolikus Általános Iskola és Óvoda</t>
  </si>
  <si>
    <t>Velkey Géza</t>
  </si>
  <si>
    <t>KÁÁI  Szabó Lőrinc Tagiskola</t>
  </si>
  <si>
    <t>Török Ignác Gimnázium</t>
  </si>
  <si>
    <t>Herman Ottó Gimnázium</t>
  </si>
  <si>
    <t>Kecskeméti Református Gimnázium</t>
  </si>
  <si>
    <t>Vári Emil Társulási Általános Iskola</t>
  </si>
  <si>
    <t>Széna Téri Általános Iskola</t>
  </si>
  <si>
    <t>Garay János Gimnázium</t>
  </si>
  <si>
    <t>Dobos Gábor</t>
  </si>
  <si>
    <t>Faragó Zsuzsanna</t>
  </si>
  <si>
    <t>Takács Anikó</t>
  </si>
  <si>
    <t>Somogyvári Kristóf</t>
  </si>
  <si>
    <t>József Attila Gimnázium</t>
  </si>
  <si>
    <t>Kürtösi Sándor</t>
  </si>
  <si>
    <t>Kúsz Ágnes</t>
  </si>
  <si>
    <t>Fejér</t>
  </si>
  <si>
    <t>Hétvezér Általános Iskola</t>
  </si>
  <si>
    <t>Südi István</t>
  </si>
  <si>
    <t>Friedreich Bálint</t>
  </si>
  <si>
    <t>Gy-M-S</t>
  </si>
  <si>
    <t>Kazinczy Ferenc Gimnázium és Kollégium</t>
  </si>
  <si>
    <t>Révai Miklós Gimnázium és Kollégium</t>
  </si>
  <si>
    <t>Iskola neve</t>
  </si>
  <si>
    <t>Wöller Lászlóné</t>
  </si>
  <si>
    <t>László Patrik</t>
  </si>
  <si>
    <t>Lébényi Közoktatási Központ</t>
  </si>
  <si>
    <t>Kovács Istvánné</t>
  </si>
  <si>
    <t>Fütty Gyula</t>
  </si>
  <si>
    <t>Gy-M-S.</t>
  </si>
  <si>
    <t>Élő Szilvia</t>
  </si>
  <si>
    <t>Élő Máté</t>
  </si>
  <si>
    <t>Kapuvár Térségi Általános Iskola , Előkészítő Iskola és Pedagógiai Szakszolgálat</t>
  </si>
  <si>
    <t>Kleizerné Kocsis Mária</t>
  </si>
  <si>
    <t>Ács Balázs</t>
  </si>
  <si>
    <t>Széchenyi István Gimnázium</t>
  </si>
  <si>
    <t>Lang Ágota</t>
  </si>
  <si>
    <t>Király Kristóf</t>
  </si>
  <si>
    <t>Németh Áron</t>
  </si>
  <si>
    <t>H-Bihar</t>
  </si>
  <si>
    <t>Debreceni Református Kollégium Dóczy Gimnáziuma</t>
  </si>
  <si>
    <t>Tófalusi Péter</t>
  </si>
  <si>
    <t>Bognár Tamás</t>
  </si>
  <si>
    <t>Seress Dániel</t>
  </si>
  <si>
    <t>Csáky Pál</t>
  </si>
  <si>
    <t>Debreceni Egyetem Kossuth Lajos Gyakorló Gimnáziuma</t>
  </si>
  <si>
    <t>Konyári András</t>
  </si>
  <si>
    <t>Bényei Éva</t>
  </si>
  <si>
    <t>Heves</t>
  </si>
  <si>
    <t>Arany János Általános Iskola</t>
  </si>
  <si>
    <t>Ádám Sándorné</t>
  </si>
  <si>
    <t>Kovács Krisztián</t>
  </si>
  <si>
    <t>Dobó István Gimnázium</t>
  </si>
  <si>
    <t>Hóbor Sándor</t>
  </si>
  <si>
    <t>Horicsányi Attila</t>
  </si>
  <si>
    <t>K-E</t>
  </si>
  <si>
    <t>Machó Bónis</t>
  </si>
  <si>
    <t>Nógrád</t>
  </si>
  <si>
    <t>Fábián Gáborné</t>
  </si>
  <si>
    <t>Pest</t>
  </si>
  <si>
    <t>Batthány Kázmér Gimnázium</t>
  </si>
  <si>
    <t>Bülgözdi László</t>
  </si>
  <si>
    <t>Lódi Péter</t>
  </si>
  <si>
    <t>Szlama Ákos</t>
  </si>
  <si>
    <t>Somogy</t>
  </si>
  <si>
    <t>Somogyi TISZK Közép- és Szakiskola Dráva Völgye Középiskolája</t>
  </si>
  <si>
    <t>Horváth Ferenc</t>
  </si>
  <si>
    <t>Hajós Gergely</t>
  </si>
  <si>
    <t>Vojts Endre</t>
  </si>
  <si>
    <t>Kispéter Enikő</t>
  </si>
  <si>
    <t>Dr. Szegediné Nagy Judit</t>
  </si>
  <si>
    <t>Dénes Sándorné</t>
  </si>
  <si>
    <t>Sz-Sz-B</t>
  </si>
  <si>
    <t>László Gyuláné</t>
  </si>
  <si>
    <t>Sikó Dezső</t>
  </si>
  <si>
    <t>Dezsőfi György</t>
  </si>
  <si>
    <t>Bodnár Istvánné</t>
  </si>
  <si>
    <t>Rohovszky Rudolf</t>
  </si>
  <si>
    <t>Takács Éva</t>
  </si>
  <si>
    <t>Sántha Noémi</t>
  </si>
  <si>
    <t>Reményi Józsefné</t>
  </si>
  <si>
    <t>Tolna</t>
  </si>
  <si>
    <t>Bezerédj Általános Iskola és Diákotthon</t>
  </si>
  <si>
    <t>Gálosiné Kimle Mária</t>
  </si>
  <si>
    <t>Számel Dorottya</t>
  </si>
  <si>
    <t>Serfőzőné Hurták Éva</t>
  </si>
  <si>
    <t>Erdősi Katalin</t>
  </si>
  <si>
    <t>dr. Horváth Eszter</t>
  </si>
  <si>
    <t>Balázsné Zsigó Ágnes</t>
  </si>
  <si>
    <t>Elblinger Ferenc</t>
  </si>
  <si>
    <t>Sztárai Mihály Gimnázium</t>
  </si>
  <si>
    <t>Fülöp Péter</t>
  </si>
  <si>
    <t>Petőfi Sándor Evangélikus Gimnázium</t>
  </si>
  <si>
    <t>Városi Anna</t>
  </si>
  <si>
    <t>Takács Dániel</t>
  </si>
  <si>
    <t>Takácsné Tóth Ágnes</t>
  </si>
  <si>
    <t>Farkas Andrea</t>
  </si>
  <si>
    <t>Vörösné Éles Csilla</t>
  </si>
  <si>
    <t>Vas</t>
  </si>
  <si>
    <t>Horváth Gábor</t>
  </si>
  <si>
    <t>Zsigri Ferenc</t>
  </si>
  <si>
    <t>Székely Péter</t>
  </si>
  <si>
    <t>Urbán János</t>
  </si>
  <si>
    <t>Szentgotthárd és Kistérsége Oktatási Intézmény Vörösmarty Mihály Gimnáziuma</t>
  </si>
  <si>
    <t>Mátyás Anna</t>
  </si>
  <si>
    <t>Palkó András</t>
  </si>
  <si>
    <t>Zala</t>
  </si>
  <si>
    <t xml:space="preserve">Bolyai János Általános Iskola, Informatikai és Közgazdasági Szakközépiskola </t>
  </si>
  <si>
    <t>Kőrösi Csoma Sándor Általános Iskola</t>
  </si>
  <si>
    <t>Sárdi Zoltán</t>
  </si>
  <si>
    <t>Szilágyi András</t>
  </si>
  <si>
    <t>Batthány Lajos Gimnázium és Egészségügyi Szakközépiskola</t>
  </si>
  <si>
    <t>Bujtás Ferenc</t>
  </si>
  <si>
    <t>Bács -KK</t>
  </si>
  <si>
    <t>Fazekas Gábor Utcai Általános Iskola</t>
  </si>
  <si>
    <t>Nagy Czirok Lászlóné</t>
  </si>
  <si>
    <t>Tóth Szabolcs</t>
  </si>
  <si>
    <t>Bács-KK</t>
  </si>
  <si>
    <t>Szabó Martin</t>
  </si>
  <si>
    <t>Nagy Zsolt</t>
  </si>
  <si>
    <t>Hajósi Társult Általános Iskola és Óvoda Tóth Menyhért Tagiskolája és Könyvtára</t>
  </si>
  <si>
    <t>Papp Lilla</t>
  </si>
  <si>
    <t>Baranya</t>
  </si>
  <si>
    <t>Janus Pannonius Gimnázium</t>
  </si>
  <si>
    <t>Vető Bálint</t>
  </si>
  <si>
    <t>Jókai Mór Általános Iskola</t>
  </si>
  <si>
    <t>Sebestyén Zoltán</t>
  </si>
  <si>
    <t>Majoros Péter</t>
  </si>
  <si>
    <t>B-A-Z</t>
  </si>
  <si>
    <t>Dallos Andrea</t>
  </si>
  <si>
    <t>Kaposvári Péter</t>
  </si>
  <si>
    <t>Kóródi Brúnó Zoltán</t>
  </si>
  <si>
    <t>Büki Dávid</t>
  </si>
  <si>
    <t>Gulyás Georgina</t>
  </si>
  <si>
    <t>Pristyák Levente</t>
  </si>
  <si>
    <t>Zrínyi Ilona Általános Iskola és Alapfokú Művészetoktatási Intézmény</t>
  </si>
  <si>
    <t>Matkovics Gábor</t>
  </si>
  <si>
    <t>Békés</t>
  </si>
  <si>
    <t>Papp Viktória</t>
  </si>
  <si>
    <t>Mészáros Ildikó</t>
  </si>
  <si>
    <t>Pázmány Péter Alapiskola</t>
  </si>
  <si>
    <t>Vágselye</t>
  </si>
  <si>
    <t>Bugár Ágnes</t>
  </si>
  <si>
    <t>Tovarys Veronika</t>
  </si>
  <si>
    <t>Nagy Csongor</t>
  </si>
  <si>
    <t>Bajcsi Barnabás</t>
  </si>
  <si>
    <t>Lakszakállasi Magyar Tannyelvű Alapiskola</t>
  </si>
  <si>
    <t>Lakszakállas</t>
  </si>
  <si>
    <t>Jánosi György</t>
  </si>
  <si>
    <t>Fejes Zsuzsanna, Szűcs Sándor</t>
  </si>
  <si>
    <t>Katona Imre</t>
  </si>
  <si>
    <t>Balázs Piri Diana</t>
  </si>
  <si>
    <t xml:space="preserve">"Október 10." Általános Iskola </t>
  </si>
  <si>
    <t>Baté Renátó</t>
  </si>
  <si>
    <t>Gál Béni</t>
  </si>
  <si>
    <t>Szakács Mária</t>
  </si>
  <si>
    <t>Székely Mikó Kollégium</t>
  </si>
  <si>
    <t>Székely Zoltán</t>
  </si>
  <si>
    <t>Tamási Áron Gimnázium</t>
  </si>
  <si>
    <t>Képes Tamás</t>
  </si>
  <si>
    <t>Boga Katalin</t>
  </si>
  <si>
    <t>Kölcsey Ferenc Főgimnázium</t>
  </si>
  <si>
    <t>Dancu Júlia</t>
  </si>
  <si>
    <t>Mezőkaszonyi Középiskola</t>
  </si>
  <si>
    <t>Mezőkaszony</t>
  </si>
  <si>
    <t>Oberländer Sándorné</t>
  </si>
  <si>
    <t>Kiskunhalas</t>
  </si>
  <si>
    <t>Kecskemét</t>
  </si>
  <si>
    <t>Pécs</t>
  </si>
  <si>
    <t>Tiszaújváros</t>
  </si>
  <si>
    <t>Encs</t>
  </si>
  <si>
    <t>Miskolc</t>
  </si>
  <si>
    <t>Békéscsaba</t>
  </si>
  <si>
    <t>Miske</t>
  </si>
  <si>
    <t>Díj</t>
  </si>
  <si>
    <t>Kód</t>
  </si>
  <si>
    <t>P.sz.</t>
  </si>
  <si>
    <t>Tanuló  neve</t>
  </si>
  <si>
    <t>Ország/megye/főváros</t>
  </si>
  <si>
    <t>Település</t>
  </si>
  <si>
    <t>Tanár neve</t>
  </si>
  <si>
    <t>A1</t>
  </si>
  <si>
    <t>A2</t>
  </si>
  <si>
    <t>A3</t>
  </si>
  <si>
    <t>A4</t>
  </si>
  <si>
    <t>A5</t>
  </si>
  <si>
    <t>A6</t>
  </si>
  <si>
    <t>A7</t>
  </si>
  <si>
    <t>Rangsor</t>
  </si>
  <si>
    <t>Úrhölgy</t>
  </si>
  <si>
    <t>Ir.sz.</t>
  </si>
  <si>
    <t>Cím</t>
  </si>
  <si>
    <t>I.</t>
  </si>
  <si>
    <t>tanárnőnek,</t>
  </si>
  <si>
    <t>Vásártér 10.</t>
  </si>
  <si>
    <t>Hatvan u. 44.</t>
  </si>
  <si>
    <t>II.</t>
  </si>
  <si>
    <t>József A. u. 1.</t>
  </si>
  <si>
    <t>Kossuth L. u. 7-9.</t>
  </si>
  <si>
    <t>Csanády u. 4-6.</t>
  </si>
  <si>
    <t>Kisvárda</t>
  </si>
  <si>
    <t>tanár úrnak,</t>
  </si>
  <si>
    <t>Tóth Árpád u. 16-18.</t>
  </si>
  <si>
    <t>Szigetszentmiklós</t>
  </si>
  <si>
    <t>Templom tér 16.</t>
  </si>
  <si>
    <t>III.</t>
  </si>
  <si>
    <t>Latinca S. u. 13.</t>
  </si>
  <si>
    <t>Horváth M. tér. 8.</t>
  </si>
  <si>
    <t>Győr</t>
  </si>
  <si>
    <t>Összekötő u. 28.</t>
  </si>
  <si>
    <t>Debrecen</t>
  </si>
  <si>
    <t>Rákóczi u. 30.</t>
  </si>
  <si>
    <t>Nürnbergi u. 2.</t>
  </si>
  <si>
    <t>Gróf Mikó Imre út. 1.</t>
  </si>
  <si>
    <t>Tisza L. krt. 6-8.</t>
  </si>
  <si>
    <t>Nádor u. 17.</t>
  </si>
  <si>
    <t>Jókai u. 21.</t>
  </si>
  <si>
    <t>Őz u. 2.</t>
  </si>
  <si>
    <t>Barcs</t>
  </si>
  <si>
    <t>Nővér. u. 15-17.</t>
  </si>
  <si>
    <t>Áldás u. 1.</t>
  </si>
  <si>
    <t>Mosonmagyaróvár</t>
  </si>
  <si>
    <t>Csobánka tér 7.</t>
  </si>
  <si>
    <t>Sokolce, okr. Komarno</t>
  </si>
  <si>
    <t>Egressy u. 69.</t>
  </si>
  <si>
    <t>Széchenyi u. 19.</t>
  </si>
  <si>
    <t>Paragvári u. 2.</t>
  </si>
  <si>
    <t>Gelléri u. 43-45.</t>
  </si>
  <si>
    <t>Dopravná 35.</t>
  </si>
  <si>
    <t>Rákóczi u. 1.</t>
  </si>
  <si>
    <t>Városmajor u. 71.</t>
  </si>
  <si>
    <t>Kriza János u. 1-3.</t>
  </si>
  <si>
    <t>Móra F. u. 2.</t>
  </si>
  <si>
    <t>Iskola u. 2</t>
  </si>
  <si>
    <t>Kossuth u. 33.</t>
  </si>
  <si>
    <t>Vár 1.</t>
  </si>
  <si>
    <t>Kálvin tér 17.</t>
  </si>
  <si>
    <t>Paks</t>
  </si>
  <si>
    <t>Szentgotthárd</t>
  </si>
  <si>
    <t>Csengő u. 4.</t>
  </si>
  <si>
    <t>Balassagyarmat</t>
  </si>
  <si>
    <t>Szerb u. 15.</t>
  </si>
  <si>
    <t>Hajó u. 18-20.</t>
  </si>
  <si>
    <t>Ságvári köz 1-3.</t>
  </si>
  <si>
    <t>Dózsa Gy.u. 15/a</t>
  </si>
  <si>
    <t>Hősök tere 14.</t>
  </si>
  <si>
    <t>Mária u. 2-4.</t>
  </si>
  <si>
    <t>Gyöngyös</t>
  </si>
  <si>
    <t>Csíki-hegyek u. 13-15.</t>
  </si>
  <si>
    <t>Fóti út 66.</t>
  </si>
  <si>
    <t>Batthyány u. 12.</t>
  </si>
  <si>
    <t>Régi Vámház tér 6.</t>
  </si>
  <si>
    <t>Boldogasszony sugár u. 8.</t>
  </si>
  <si>
    <t xml:space="preserve"> Árpád u. 1.</t>
  </si>
  <si>
    <t>Hétvezér tér 1.</t>
  </si>
  <si>
    <t>Hajnal u. 11.</t>
  </si>
  <si>
    <t>Vásár tér 10.</t>
  </si>
  <si>
    <t>Szekszárd</t>
  </si>
  <si>
    <t>Gutenberg krt. 6.</t>
  </si>
  <si>
    <t>Szentháromság tér 1.</t>
  </si>
  <si>
    <t>Pais D. u. 2.</t>
  </si>
  <si>
    <t>Nagymegyer</t>
  </si>
  <si>
    <t>Bartók Béla Magyar Tanítási Nyelvű Alapiskola</t>
  </si>
  <si>
    <t>Minimum</t>
  </si>
  <si>
    <t>Maximum</t>
  </si>
  <si>
    <t>Átlag</t>
  </si>
  <si>
    <t>Szerezhető</t>
  </si>
  <si>
    <t>Kiss Gyula</t>
  </si>
  <si>
    <t>Dr. Hadházy Tibor</t>
  </si>
  <si>
    <t>az ELFT Általános Iskolai Szakcsoport elnöke</t>
  </si>
  <si>
    <t>a zsűri elnöke</t>
  </si>
  <si>
    <t xml:space="preserve">                 A verseny feladatai és a versenyen készült fényképek megtekinthetők lesznek a http://www.kfki.hu/elftaisk/oveges és a http://www.fizika.hu  honlapokon.</t>
  </si>
  <si>
    <t xml:space="preserve">Öveges József Országos Fizikaverseny 2010. évi döntőjének eredménye </t>
  </si>
  <si>
    <t>Szeged</t>
  </si>
  <si>
    <t>Makó</t>
  </si>
  <si>
    <t>Székesfehérvár</t>
  </si>
  <si>
    <t>Sopron</t>
  </si>
  <si>
    <t>Lébény</t>
  </si>
  <si>
    <t>Kapuvár</t>
  </si>
  <si>
    <t>Eger</t>
  </si>
  <si>
    <t>Esztergom</t>
  </si>
  <si>
    <t>Gödöllő</t>
  </si>
  <si>
    <t>Balatonföldvár</t>
  </si>
  <si>
    <t>Bonyhád</t>
  </si>
  <si>
    <t>Nagykanizsa</t>
  </si>
  <si>
    <t>Sepsiszentgyörgy</t>
  </si>
  <si>
    <t>Székelyudvarhely</t>
  </si>
  <si>
    <t>Szatmárnémeti</t>
  </si>
  <si>
    <t>Horgos</t>
  </si>
  <si>
    <t>Általános Iskola, AMI és Ped.- Szakmai Szolgáltató Intézmény, EPSZ</t>
  </si>
  <si>
    <t>Bornemisza Péter Gimnázium, Általános Iskola és AMI</t>
  </si>
  <si>
    <t>Szabadhegyi Közoktatási Központ, Magyar-Német Óvoda, Ált. Isk. és Középiskola</t>
  </si>
  <si>
    <t>Balatonföldvári Kistérségi Óvoda, Ált. Isk. és AMI, Gróf Széchényi Imre Általános Iskolája</t>
  </si>
  <si>
    <t>SZTE Juhász Gyula Gyakorló Általános Iskolája és AMI, Napközi Otthonos Óvodája</t>
  </si>
  <si>
    <t xml:space="preserve">Lehőcz Mária, Kárpáti Ágnes </t>
  </si>
  <si>
    <t>Bugyi Márk Csaba</t>
  </si>
  <si>
    <t>Eötvös József Általános Iskola</t>
  </si>
  <si>
    <t>Tajtiné Váradi Emőke</t>
  </si>
  <si>
    <t>Forman Ferenc</t>
  </si>
  <si>
    <t>Vörös Tiborné</t>
  </si>
  <si>
    <t>Horváth András Levente</t>
  </si>
  <si>
    <t>Dobó Katalin Gimnázium</t>
  </si>
  <si>
    <t>Petróczy Mária</t>
  </si>
  <si>
    <t>Timár István</t>
  </si>
  <si>
    <t>Kolumbán-Antal György</t>
  </si>
  <si>
    <t>Pálmai Árpád</t>
  </si>
  <si>
    <t>Horváthné Fazekas Erika</t>
  </si>
  <si>
    <t>Caimacan Octavian Mircea</t>
  </si>
  <si>
    <t>Török Tímea Nóra</t>
  </si>
  <si>
    <t>F1 17p</t>
  </si>
  <si>
    <t>A8</t>
  </si>
  <si>
    <t>A9</t>
  </si>
  <si>
    <t>A10</t>
  </si>
  <si>
    <t>A11</t>
  </si>
  <si>
    <t>A12</t>
  </si>
  <si>
    <t>Győr, 2010. május 30.</t>
  </si>
  <si>
    <t>F2 17p</t>
  </si>
  <si>
    <t>T  18p</t>
  </si>
  <si>
    <t>E 17p</t>
  </si>
  <si>
    <t>Teszt 39p</t>
  </si>
  <si>
    <t>K 27p</t>
  </si>
  <si>
    <t>Össz 135p.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</si>
</sst>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  <numFmt numFmtId="169" formatCode="0.0000"/>
    <numFmt numFmtId="170" formatCode="0.0%"/>
  </numFmts>
  <fonts count="17">
    <font>
      <sz val="8"/>
      <name val="Times New Roman"/>
      <family val="0"/>
    </font>
    <font>
      <sz val="10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2" borderId="1" xfId="19" applyFont="1" applyFill="1" applyBorder="1" applyAlignment="1">
      <alignment horizontal="center"/>
      <protection/>
    </xf>
    <xf numFmtId="0" fontId="7" fillId="2" borderId="1" xfId="19" applyFont="1" applyFill="1" applyBorder="1">
      <alignment/>
      <protection/>
    </xf>
    <xf numFmtId="0" fontId="7" fillId="0" borderId="0" xfId="19" applyFont="1">
      <alignment/>
      <protection/>
    </xf>
    <xf numFmtId="0" fontId="10" fillId="2" borderId="1" xfId="19" applyFont="1" applyFill="1" applyBorder="1" applyAlignment="1">
      <alignment horizontal="right" vertical="center" wrapText="1"/>
      <protection/>
    </xf>
    <xf numFmtId="0" fontId="10" fillId="2" borderId="1" xfId="19" applyFont="1" applyFill="1" applyBorder="1" applyAlignment="1">
      <alignment horizontal="left" vertical="center" wrapText="1"/>
      <protection/>
    </xf>
    <xf numFmtId="0" fontId="10" fillId="2" borderId="1" xfId="19" applyFont="1" applyFill="1" applyBorder="1" applyAlignment="1">
      <alignment horizontal="center" vertical="center" wrapText="1"/>
      <protection/>
    </xf>
    <xf numFmtId="0" fontId="8" fillId="0" borderId="0" xfId="19" applyFont="1">
      <alignment/>
      <protection/>
    </xf>
    <xf numFmtId="0" fontId="8" fillId="3" borderId="2" xfId="19" applyFont="1" applyFill="1" applyBorder="1" applyAlignment="1">
      <alignment horizontal="right" vertical="center"/>
      <protection/>
    </xf>
    <xf numFmtId="0" fontId="5" fillId="3" borderId="3" xfId="19" applyFont="1" applyFill="1" applyBorder="1" applyAlignment="1">
      <alignment horizontal="left" vertical="center"/>
      <protection/>
    </xf>
    <xf numFmtId="0" fontId="7" fillId="0" borderId="0" xfId="19" applyFont="1" applyFill="1" applyAlignment="1">
      <alignment vertical="top"/>
      <protection/>
    </xf>
    <xf numFmtId="0" fontId="7" fillId="3" borderId="0" xfId="19" applyFont="1" applyFill="1" applyAlignment="1">
      <alignment vertical="top"/>
      <protection/>
    </xf>
    <xf numFmtId="0" fontId="8" fillId="0" borderId="4" xfId="19" applyFont="1" applyFill="1" applyBorder="1" applyAlignment="1">
      <alignment horizontal="right" vertical="center"/>
      <protection/>
    </xf>
    <xf numFmtId="0" fontId="5" fillId="0" borderId="5" xfId="19" applyFont="1" applyFill="1" applyBorder="1" applyAlignment="1">
      <alignment horizontal="left" vertical="center"/>
      <protection/>
    </xf>
    <xf numFmtId="0" fontId="8" fillId="0" borderId="6" xfId="19" applyFont="1" applyFill="1" applyBorder="1" applyAlignment="1">
      <alignment horizontal="right" vertical="center"/>
      <protection/>
    </xf>
    <xf numFmtId="0" fontId="5" fillId="0" borderId="7" xfId="19" applyFont="1" applyFill="1" applyBorder="1" applyAlignment="1">
      <alignment horizontal="left" vertical="center"/>
      <protection/>
    </xf>
    <xf numFmtId="0" fontId="8" fillId="0" borderId="8" xfId="19" applyFont="1" applyFill="1" applyBorder="1" applyAlignment="1">
      <alignment horizontal="right" vertical="center"/>
      <protection/>
    </xf>
    <xf numFmtId="0" fontId="5" fillId="0" borderId="9" xfId="19" applyFont="1" applyFill="1" applyBorder="1" applyAlignment="1">
      <alignment horizontal="left" vertical="center"/>
      <protection/>
    </xf>
    <xf numFmtId="0" fontId="8" fillId="2" borderId="4" xfId="19" applyFont="1" applyFill="1" applyBorder="1" applyAlignment="1">
      <alignment horizontal="right" vertical="center"/>
      <protection/>
    </xf>
    <xf numFmtId="0" fontId="5" fillId="2" borderId="5" xfId="19" applyFont="1" applyFill="1" applyBorder="1" applyAlignment="1">
      <alignment horizontal="left" vertical="center"/>
      <protection/>
    </xf>
    <xf numFmtId="0" fontId="7" fillId="2" borderId="0" xfId="19" applyFont="1" applyFill="1" applyAlignment="1">
      <alignment vertical="top"/>
      <protection/>
    </xf>
    <xf numFmtId="0" fontId="8" fillId="2" borderId="6" xfId="19" applyFont="1" applyFill="1" applyBorder="1" applyAlignment="1">
      <alignment horizontal="right" vertical="center"/>
      <protection/>
    </xf>
    <xf numFmtId="0" fontId="5" fillId="2" borderId="7" xfId="19" applyFont="1" applyFill="1" applyBorder="1" applyAlignment="1">
      <alignment horizontal="left" vertical="center"/>
      <protection/>
    </xf>
    <xf numFmtId="0" fontId="8" fillId="2" borderId="8" xfId="19" applyFont="1" applyFill="1" applyBorder="1" applyAlignment="1">
      <alignment horizontal="right" vertical="center"/>
      <protection/>
    </xf>
    <xf numFmtId="0" fontId="5" fillId="2" borderId="9" xfId="19" applyFont="1" applyFill="1" applyBorder="1" applyAlignment="1">
      <alignment horizontal="left" vertical="center"/>
      <protection/>
    </xf>
    <xf numFmtId="0" fontId="8" fillId="2" borderId="10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horizontal="center"/>
      <protection/>
    </xf>
    <xf numFmtId="0" fontId="8" fillId="4" borderId="10" xfId="19" applyFont="1" applyFill="1" applyBorder="1" applyAlignment="1">
      <alignment horizontal="right" vertical="center"/>
      <protection/>
    </xf>
    <xf numFmtId="0" fontId="5" fillId="4" borderId="5" xfId="19" applyFont="1" applyFill="1" applyBorder="1" applyAlignment="1">
      <alignment horizontal="left" vertical="center"/>
      <protection/>
    </xf>
    <xf numFmtId="0" fontId="7" fillId="4" borderId="0" xfId="19" applyFont="1" applyFill="1" applyAlignment="1">
      <alignment vertical="top"/>
      <protection/>
    </xf>
    <xf numFmtId="0" fontId="11" fillId="0" borderId="5" xfId="19" applyFont="1" applyFill="1" applyBorder="1" applyAlignment="1">
      <alignment horizontal="center"/>
      <protection/>
    </xf>
    <xf numFmtId="0" fontId="8" fillId="4" borderId="11" xfId="19" applyFont="1" applyFill="1" applyBorder="1" applyAlignment="1">
      <alignment horizontal="right" vertical="center"/>
      <protection/>
    </xf>
    <xf numFmtId="0" fontId="5" fillId="4" borderId="7" xfId="19" applyFont="1" applyFill="1" applyBorder="1" applyAlignment="1">
      <alignment horizontal="left" vertical="center"/>
      <protection/>
    </xf>
    <xf numFmtId="0" fontId="8" fillId="4" borderId="12" xfId="19" applyFont="1" applyFill="1" applyBorder="1" applyAlignment="1">
      <alignment horizontal="right" vertical="center"/>
      <protection/>
    </xf>
    <xf numFmtId="0" fontId="5" fillId="4" borderId="3" xfId="19" applyFont="1" applyFill="1" applyBorder="1" applyAlignment="1">
      <alignment horizontal="lef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7" fillId="0" borderId="5" xfId="19" applyFont="1" applyFill="1" applyBorder="1" applyAlignment="1">
      <alignment/>
      <protection/>
    </xf>
    <xf numFmtId="0" fontId="4" fillId="0" borderId="5" xfId="19" applyFont="1" applyFill="1" applyBorder="1" applyAlignment="1">
      <alignment/>
      <protection/>
    </xf>
    <xf numFmtId="0" fontId="7" fillId="0" borderId="10" xfId="19" applyFont="1" applyBorder="1" applyAlignment="1">
      <alignment horizontal="righ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0" fontId="7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13" xfId="19" applyFont="1" applyFill="1" applyBorder="1">
      <alignment/>
      <protection/>
    </xf>
    <xf numFmtId="1" fontId="10" fillId="0" borderId="14" xfId="19" applyNumberFormat="1" applyFont="1" applyFill="1" applyBorder="1">
      <alignment/>
      <protection/>
    </xf>
    <xf numFmtId="0" fontId="13" fillId="0" borderId="15" xfId="19" applyFont="1" applyFill="1" applyBorder="1" applyAlignment="1">
      <alignment horizontal="left" vertical="center" wrapText="1"/>
      <protection/>
    </xf>
    <xf numFmtId="1" fontId="14" fillId="0" borderId="16" xfId="19" applyNumberFormat="1" applyFont="1" applyFill="1" applyBorder="1" applyAlignment="1">
      <alignment horizontal="right" vertical="center" wrapText="1"/>
      <protection/>
    </xf>
    <xf numFmtId="167" fontId="14" fillId="0" borderId="16" xfId="19" applyNumberFormat="1" applyFont="1" applyFill="1" applyBorder="1" applyAlignment="1">
      <alignment horizontal="right" vertical="center" wrapText="1"/>
      <protection/>
    </xf>
    <xf numFmtId="0" fontId="8" fillId="0" borderId="17" xfId="19" applyFont="1" applyFill="1" applyBorder="1">
      <alignment/>
      <protection/>
    </xf>
    <xf numFmtId="0" fontId="8" fillId="0" borderId="18" xfId="19" applyFont="1" applyFill="1" applyBorder="1">
      <alignment/>
      <protection/>
    </xf>
    <xf numFmtId="0" fontId="8" fillId="0" borderId="11" xfId="19" applyFont="1" applyFill="1" applyBorder="1">
      <alignment/>
      <protection/>
    </xf>
    <xf numFmtId="0" fontId="4" fillId="0" borderId="0" xfId="19" applyFont="1" applyAlignment="1">
      <alignment/>
      <protection/>
    </xf>
    <xf numFmtId="0" fontId="12" fillId="0" borderId="0" xfId="19" applyFont="1" applyFill="1" applyBorder="1" applyAlignment="1">
      <alignment horizontal="right"/>
      <protection/>
    </xf>
    <xf numFmtId="0" fontId="7" fillId="0" borderId="0" xfId="19" applyFont="1" applyAlignment="1">
      <alignment/>
      <protection/>
    </xf>
    <xf numFmtId="0" fontId="7" fillId="0" borderId="5" xfId="19" applyFont="1" applyBorder="1" applyAlignment="1">
      <alignment/>
      <protection/>
    </xf>
    <xf numFmtId="0" fontId="11" fillId="0" borderId="19" xfId="19" applyFont="1" applyFill="1" applyBorder="1" applyAlignment="1">
      <alignment horizontal="center"/>
      <protection/>
    </xf>
    <xf numFmtId="0" fontId="8" fillId="0" borderId="3" xfId="19" applyFont="1" applyFill="1" applyBorder="1" applyAlignment="1">
      <alignment horizontal="right"/>
      <protection/>
    </xf>
    <xf numFmtId="0" fontId="4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5" fillId="0" borderId="0" xfId="19" applyFont="1" applyAlignment="1">
      <alignment horizontal="center"/>
      <protection/>
    </xf>
    <xf numFmtId="0" fontId="11" fillId="0" borderId="0" xfId="19" applyFont="1" applyAlignment="1">
      <alignment horizontal="center"/>
      <protection/>
    </xf>
    <xf numFmtId="0" fontId="6" fillId="5" borderId="1" xfId="19" applyFont="1" applyFill="1" applyBorder="1">
      <alignment/>
      <protection/>
    </xf>
    <xf numFmtId="0" fontId="7" fillId="5" borderId="1" xfId="19" applyFont="1" applyFill="1" applyBorder="1">
      <alignment/>
      <protection/>
    </xf>
    <xf numFmtId="0" fontId="8" fillId="5" borderId="1" xfId="19" applyFont="1" applyFill="1" applyBorder="1" applyAlignment="1">
      <alignment horizontal="center"/>
      <protection/>
    </xf>
    <xf numFmtId="0" fontId="7" fillId="5" borderId="20" xfId="19" applyFont="1" applyFill="1" applyBorder="1">
      <alignment/>
      <protection/>
    </xf>
    <xf numFmtId="0" fontId="7" fillId="5" borderId="21" xfId="19" applyFont="1" applyFill="1" applyBorder="1">
      <alignment/>
      <protection/>
    </xf>
    <xf numFmtId="0" fontId="9" fillId="5" borderId="21" xfId="19" applyFont="1" applyFill="1" applyBorder="1" applyAlignment="1">
      <alignment horizontal="left"/>
      <protection/>
    </xf>
    <xf numFmtId="0" fontId="7" fillId="5" borderId="21" xfId="19" applyFont="1" applyFill="1" applyBorder="1" applyAlignment="1">
      <alignment horizontal="center"/>
      <protection/>
    </xf>
    <xf numFmtId="0" fontId="8" fillId="5" borderId="21" xfId="19" applyFont="1" applyFill="1" applyBorder="1" applyAlignment="1">
      <alignment horizontal="center"/>
      <protection/>
    </xf>
    <xf numFmtId="0" fontId="8" fillId="5" borderId="1" xfId="1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8" fillId="5" borderId="22" xfId="19" applyFont="1" applyFill="1" applyBorder="1" applyAlignment="1">
      <alignment horizontal="center" vertical="center" wrapText="1"/>
      <protection/>
    </xf>
    <xf numFmtId="0" fontId="16" fillId="0" borderId="5" xfId="0" applyFont="1" applyFill="1" applyBorder="1" applyAlignment="1">
      <alignment/>
    </xf>
    <xf numFmtId="0" fontId="7" fillId="0" borderId="3" xfId="19" applyFont="1" applyFill="1" applyBorder="1" applyAlignment="1">
      <alignment/>
      <protection/>
    </xf>
    <xf numFmtId="0" fontId="8" fillId="0" borderId="12" xfId="19" applyFont="1" applyFill="1" applyBorder="1" applyAlignment="1">
      <alignment horizontal="right"/>
      <protection/>
    </xf>
    <xf numFmtId="0" fontId="11" fillId="0" borderId="23" xfId="19" applyFont="1" applyFill="1" applyBorder="1" applyAlignment="1">
      <alignment horizontal="center"/>
      <protection/>
    </xf>
    <xf numFmtId="0" fontId="11" fillId="0" borderId="3" xfId="19" applyFont="1" applyFill="1" applyBorder="1" applyAlignment="1">
      <alignment horizontal="center"/>
      <protection/>
    </xf>
    <xf numFmtId="1" fontId="8" fillId="0" borderId="7" xfId="19" applyNumberFormat="1" applyFont="1" applyFill="1" applyBorder="1" applyAlignment="1">
      <alignment horizontal="right"/>
      <protection/>
    </xf>
    <xf numFmtId="1" fontId="7" fillId="0" borderId="3" xfId="19" applyNumberFormat="1" applyFont="1" applyFill="1" applyBorder="1" applyAlignment="1">
      <alignment/>
      <protection/>
    </xf>
    <xf numFmtId="1" fontId="8" fillId="0" borderId="3" xfId="19" applyNumberFormat="1" applyFont="1" applyFill="1" applyBorder="1" applyAlignment="1">
      <alignment horizontal="right"/>
      <protection/>
    </xf>
    <xf numFmtId="1" fontId="7" fillId="0" borderId="3" xfId="19" applyNumberFormat="1" applyFont="1" applyFill="1" applyBorder="1" applyAlignment="1">
      <alignment horizontal="right"/>
      <protection/>
    </xf>
    <xf numFmtId="1" fontId="12" fillId="0" borderId="3" xfId="19" applyNumberFormat="1" applyFont="1" applyFill="1" applyBorder="1" applyAlignment="1">
      <alignment horizontal="right"/>
      <protection/>
    </xf>
    <xf numFmtId="1" fontId="8" fillId="0" borderId="5" xfId="19" applyNumberFormat="1" applyFont="1" applyFill="1" applyBorder="1" applyAlignment="1">
      <alignment horizontal="right"/>
      <protection/>
    </xf>
    <xf numFmtId="1" fontId="12" fillId="0" borderId="5" xfId="19" applyNumberFormat="1" applyFont="1" applyFill="1" applyBorder="1" applyAlignment="1">
      <alignment horizontal="right"/>
      <protection/>
    </xf>
    <xf numFmtId="1" fontId="7" fillId="0" borderId="7" xfId="19" applyNumberFormat="1" applyFont="1" applyFill="1" applyBorder="1" applyAlignment="1">
      <alignment horizontal="right"/>
      <protection/>
    </xf>
    <xf numFmtId="0" fontId="7" fillId="6" borderId="0" xfId="19" applyFont="1" applyFill="1" applyAlignment="1">
      <alignment horizontal="center"/>
      <protection/>
    </xf>
    <xf numFmtId="0" fontId="7" fillId="0" borderId="0" xfId="19" applyFont="1" applyFill="1">
      <alignment/>
      <protection/>
    </xf>
    <xf numFmtId="0" fontId="7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11" fillId="0" borderId="0" xfId="19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15" fillId="0" borderId="0" xfId="19" applyFont="1" applyFill="1" applyAlignment="1">
      <alignment horizontal="center"/>
      <protection/>
    </xf>
    <xf numFmtId="0" fontId="11" fillId="0" borderId="0" xfId="19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11" fillId="0" borderId="0" xfId="19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" fillId="0" borderId="0" xfId="19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Öveges pontozótábla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31</xdr:row>
      <xdr:rowOff>0</xdr:rowOff>
    </xdr:from>
    <xdr:to>
      <xdr:col>7</xdr:col>
      <xdr:colOff>152400</xdr:colOff>
      <xdr:row>31</xdr:row>
      <xdr:rowOff>152400</xdr:rowOff>
    </xdr:to>
    <xdr:pic>
      <xdr:nvPicPr>
        <xdr:cNvPr id="1" name="u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802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152400</xdr:colOff>
      <xdr:row>36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9258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55</xdr:row>
      <xdr:rowOff>9525</xdr:rowOff>
    </xdr:from>
    <xdr:to>
      <xdr:col>7</xdr:col>
      <xdr:colOff>723900</xdr:colOff>
      <xdr:row>55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3973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50</xdr:row>
      <xdr:rowOff>114300</xdr:rowOff>
    </xdr:from>
    <xdr:to>
      <xdr:col>7</xdr:col>
      <xdr:colOff>600075</xdr:colOff>
      <xdr:row>51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12839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152400</xdr:colOff>
      <xdr:row>48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223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152400</xdr:colOff>
      <xdr:row>31</xdr:row>
      <xdr:rowOff>152400</xdr:rowOff>
    </xdr:to>
    <xdr:pic>
      <xdr:nvPicPr>
        <xdr:cNvPr id="6" name="u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802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152400</xdr:colOff>
      <xdr:row>36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9258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55</xdr:row>
      <xdr:rowOff>9525</xdr:rowOff>
    </xdr:from>
    <xdr:to>
      <xdr:col>7</xdr:col>
      <xdr:colOff>723900</xdr:colOff>
      <xdr:row>55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3973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50</xdr:row>
      <xdr:rowOff>114300</xdr:rowOff>
    </xdr:from>
    <xdr:to>
      <xdr:col>7</xdr:col>
      <xdr:colOff>600075</xdr:colOff>
      <xdr:row>51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12839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152400</xdr:colOff>
      <xdr:row>48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223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152400</xdr:colOff>
      <xdr:row>31</xdr:row>
      <xdr:rowOff>152400</xdr:rowOff>
    </xdr:to>
    <xdr:pic>
      <xdr:nvPicPr>
        <xdr:cNvPr id="11" name="u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0" y="802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152400</xdr:colOff>
      <xdr:row>36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0" y="9258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485775</xdr:colOff>
      <xdr:row>55</xdr:row>
      <xdr:rowOff>9525</xdr:rowOff>
    </xdr:from>
    <xdr:to>
      <xdr:col>21</xdr:col>
      <xdr:colOff>152400</xdr:colOff>
      <xdr:row>55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3973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50</xdr:row>
      <xdr:rowOff>114300</xdr:rowOff>
    </xdr:from>
    <xdr:to>
      <xdr:col>21</xdr:col>
      <xdr:colOff>104775</xdr:colOff>
      <xdr:row>51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12839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152400</xdr:colOff>
      <xdr:row>48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0" y="1223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152400</xdr:colOff>
      <xdr:row>31</xdr:row>
      <xdr:rowOff>152400</xdr:rowOff>
    </xdr:to>
    <xdr:pic>
      <xdr:nvPicPr>
        <xdr:cNvPr id="16" name="u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0" y="802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152400</xdr:colOff>
      <xdr:row>36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0" y="9258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485775</xdr:colOff>
      <xdr:row>55</xdr:row>
      <xdr:rowOff>9525</xdr:rowOff>
    </xdr:from>
    <xdr:to>
      <xdr:col>21</xdr:col>
      <xdr:colOff>152400</xdr:colOff>
      <xdr:row>55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3973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50</xdr:row>
      <xdr:rowOff>114300</xdr:rowOff>
    </xdr:from>
    <xdr:to>
      <xdr:col>21</xdr:col>
      <xdr:colOff>104775</xdr:colOff>
      <xdr:row>51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12839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152400</xdr:colOff>
      <xdr:row>48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0" y="1223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1"/>
  <sheetViews>
    <sheetView tabSelected="1" view="pageBreakPreview" zoomScale="75" zoomScaleNormal="75" zoomScaleSheetLayoutView="75" workbookViewId="0" topLeftCell="I63">
      <selection activeCell="AI78" sqref="AI78"/>
    </sheetView>
  </sheetViews>
  <sheetFormatPr defaultColWidth="9.33203125" defaultRowHeight="11.25"/>
  <cols>
    <col min="1" max="1" width="5.5" style="3" customWidth="1"/>
    <col min="2" max="2" width="7.5" style="3" customWidth="1"/>
    <col min="3" max="3" width="7.66015625" style="41" customWidth="1"/>
    <col min="4" max="4" width="31.66015625" style="3" customWidth="1"/>
    <col min="5" max="5" width="20.5" style="3" customWidth="1"/>
    <col min="6" max="6" width="20.83203125" style="3" customWidth="1"/>
    <col min="7" max="7" width="98.83203125" style="3" customWidth="1"/>
    <col min="8" max="8" width="35" style="3" customWidth="1"/>
    <col min="9" max="17" width="4.83203125" style="3" customWidth="1"/>
    <col min="18" max="20" width="6.33203125" style="3" customWidth="1"/>
    <col min="21" max="21" width="8.5" style="40" customWidth="1"/>
    <col min="22" max="23" width="6.5" style="40" customWidth="1"/>
    <col min="24" max="24" width="9" style="84" customWidth="1"/>
    <col min="25" max="25" width="6.5" style="40" customWidth="1"/>
    <col min="26" max="26" width="7.33203125" style="40" customWidth="1"/>
    <col min="27" max="27" width="9.5" style="41" customWidth="1"/>
    <col min="28" max="28" width="11" style="40" hidden="1" customWidth="1"/>
    <col min="29" max="30" width="10.83203125" style="3" hidden="1" customWidth="1"/>
    <col min="31" max="31" width="6.66015625" style="3" hidden="1" customWidth="1"/>
    <col min="32" max="32" width="23.16015625" style="3" hidden="1" customWidth="1"/>
    <col min="33" max="16384" width="10.66015625" style="3" customWidth="1"/>
  </cols>
  <sheetData>
    <row r="1" spans="1:32" ht="35.25" customHeight="1" thickBot="1">
      <c r="A1" s="60" t="s">
        <v>328</v>
      </c>
      <c r="B1" s="61"/>
      <c r="C1" s="62"/>
      <c r="D1" s="61"/>
      <c r="E1" s="61"/>
      <c r="F1" s="61"/>
      <c r="G1" s="63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 t="s">
        <v>371</v>
      </c>
      <c r="V1" s="65"/>
      <c r="W1" s="66"/>
      <c r="X1" s="66"/>
      <c r="Y1" s="66"/>
      <c r="Z1" s="66"/>
      <c r="AA1" s="67"/>
      <c r="AB1" s="1"/>
      <c r="AC1" s="2"/>
      <c r="AD1" s="2"/>
      <c r="AE1" s="2"/>
      <c r="AF1" s="2"/>
    </row>
    <row r="2" spans="1:32" s="7" customFormat="1" ht="30.75" customHeight="1" thickBot="1">
      <c r="A2" s="70" t="s">
        <v>230</v>
      </c>
      <c r="B2" s="68" t="s">
        <v>232</v>
      </c>
      <c r="C2" s="68" t="s">
        <v>231</v>
      </c>
      <c r="D2" s="68" t="s">
        <v>233</v>
      </c>
      <c r="E2" s="68" t="s">
        <v>234</v>
      </c>
      <c r="F2" s="68" t="s">
        <v>235</v>
      </c>
      <c r="G2" s="68" t="s">
        <v>79</v>
      </c>
      <c r="H2" s="68" t="s">
        <v>236</v>
      </c>
      <c r="I2" s="68" t="s">
        <v>237</v>
      </c>
      <c r="J2" s="68" t="s">
        <v>238</v>
      </c>
      <c r="K2" s="68" t="s">
        <v>239</v>
      </c>
      <c r="L2" s="68" t="s">
        <v>240</v>
      </c>
      <c r="M2" s="68" t="s">
        <v>241</v>
      </c>
      <c r="N2" s="68" t="s">
        <v>242</v>
      </c>
      <c r="O2" s="68" t="s">
        <v>243</v>
      </c>
      <c r="P2" s="68" t="s">
        <v>366</v>
      </c>
      <c r="Q2" s="68" t="s">
        <v>367</v>
      </c>
      <c r="R2" s="68" t="s">
        <v>368</v>
      </c>
      <c r="S2" s="68" t="s">
        <v>369</v>
      </c>
      <c r="T2" s="68" t="s">
        <v>370</v>
      </c>
      <c r="U2" s="68" t="s">
        <v>375</v>
      </c>
      <c r="V2" s="68" t="s">
        <v>365</v>
      </c>
      <c r="W2" s="68" t="s">
        <v>372</v>
      </c>
      <c r="X2" s="68" t="s">
        <v>376</v>
      </c>
      <c r="Y2" s="68" t="s">
        <v>373</v>
      </c>
      <c r="Z2" s="68" t="s">
        <v>374</v>
      </c>
      <c r="AA2" s="68" t="s">
        <v>377</v>
      </c>
      <c r="AB2" s="4" t="s">
        <v>244</v>
      </c>
      <c r="AC2" s="5" t="s">
        <v>245</v>
      </c>
      <c r="AD2" s="6" t="s">
        <v>230</v>
      </c>
      <c r="AE2" s="5" t="s">
        <v>246</v>
      </c>
      <c r="AF2" s="5" t="s">
        <v>247</v>
      </c>
    </row>
    <row r="3" spans="1:45" s="11" customFormat="1" ht="19.5" customHeight="1">
      <c r="A3" s="54" t="s">
        <v>248</v>
      </c>
      <c r="B3" s="73">
        <f>SUM(AA3)</f>
        <v>127</v>
      </c>
      <c r="C3" s="71">
        <v>96</v>
      </c>
      <c r="D3" s="57" t="s">
        <v>183</v>
      </c>
      <c r="E3" s="56" t="s">
        <v>178</v>
      </c>
      <c r="F3" s="56" t="s">
        <v>224</v>
      </c>
      <c r="G3" s="56" t="s">
        <v>181</v>
      </c>
      <c r="H3" s="56" t="s">
        <v>182</v>
      </c>
      <c r="I3" s="72">
        <v>1</v>
      </c>
      <c r="J3" s="72">
        <v>1</v>
      </c>
      <c r="K3" s="72">
        <v>0</v>
      </c>
      <c r="L3" s="72">
        <v>4</v>
      </c>
      <c r="M3" s="72">
        <v>4</v>
      </c>
      <c r="N3" s="72">
        <v>4</v>
      </c>
      <c r="O3" s="72">
        <v>4</v>
      </c>
      <c r="P3" s="72">
        <v>4</v>
      </c>
      <c r="Q3" s="72">
        <v>4</v>
      </c>
      <c r="R3" s="72">
        <v>2</v>
      </c>
      <c r="S3" s="72">
        <v>4</v>
      </c>
      <c r="T3" s="72">
        <v>2</v>
      </c>
      <c r="U3" s="78">
        <f aca="true" t="shared" si="0" ref="U3:U34">SUM(I3:T3)</f>
        <v>34</v>
      </c>
      <c r="V3" s="77">
        <v>17</v>
      </c>
      <c r="W3" s="79">
        <v>17</v>
      </c>
      <c r="X3" s="79">
        <v>27</v>
      </c>
      <c r="Y3" s="79">
        <v>16</v>
      </c>
      <c r="Z3" s="79">
        <v>16</v>
      </c>
      <c r="AA3" s="80">
        <f aca="true" t="shared" si="1" ref="AA3:AA34">SUM(U3:Z3)</f>
        <v>127</v>
      </c>
      <c r="AB3" s="8">
        <v>1</v>
      </c>
      <c r="AC3" s="9" t="s">
        <v>249</v>
      </c>
      <c r="AD3" s="9"/>
      <c r="AE3" s="9">
        <v>8360</v>
      </c>
      <c r="AF3" s="9" t="s">
        <v>250</v>
      </c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32" s="10" customFormat="1" ht="19.5" customHeight="1">
      <c r="A4" s="74" t="s">
        <v>248</v>
      </c>
      <c r="B4" s="73">
        <f aca="true" t="shared" si="2" ref="B4:B67">SUM(AA4)</f>
        <v>123</v>
      </c>
      <c r="C4" s="71">
        <v>88</v>
      </c>
      <c r="D4" s="57" t="s">
        <v>20</v>
      </c>
      <c r="E4" s="56" t="s">
        <v>1</v>
      </c>
      <c r="F4" s="56" t="s">
        <v>1</v>
      </c>
      <c r="G4" s="56" t="s">
        <v>19</v>
      </c>
      <c r="H4" s="56" t="s">
        <v>155</v>
      </c>
      <c r="I4" s="72">
        <v>1</v>
      </c>
      <c r="J4" s="72">
        <v>1</v>
      </c>
      <c r="K4" s="72">
        <v>1</v>
      </c>
      <c r="L4" s="72">
        <v>4</v>
      </c>
      <c r="M4" s="72">
        <v>2</v>
      </c>
      <c r="N4" s="72">
        <v>3</v>
      </c>
      <c r="O4" s="72">
        <v>3</v>
      </c>
      <c r="P4" s="72">
        <v>4</v>
      </c>
      <c r="Q4" s="72">
        <v>4</v>
      </c>
      <c r="R4" s="72">
        <v>4</v>
      </c>
      <c r="S4" s="72">
        <v>4</v>
      </c>
      <c r="T4" s="72">
        <v>2</v>
      </c>
      <c r="U4" s="81">
        <f t="shared" si="0"/>
        <v>33</v>
      </c>
      <c r="V4" s="77">
        <v>17</v>
      </c>
      <c r="W4" s="79">
        <v>17</v>
      </c>
      <c r="X4" s="79">
        <v>27</v>
      </c>
      <c r="Y4" s="79">
        <v>12</v>
      </c>
      <c r="Z4" s="79">
        <v>17</v>
      </c>
      <c r="AA4" s="82">
        <f t="shared" si="1"/>
        <v>123</v>
      </c>
      <c r="AB4" s="12">
        <v>2</v>
      </c>
      <c r="AC4" s="13" t="s">
        <v>249</v>
      </c>
      <c r="AD4" s="13"/>
      <c r="AE4" s="13">
        <v>4625</v>
      </c>
      <c r="AF4" s="13" t="s">
        <v>251</v>
      </c>
    </row>
    <row r="5" spans="1:32" s="10" customFormat="1" ht="19.5" customHeight="1" thickBot="1">
      <c r="A5" s="54" t="s">
        <v>252</v>
      </c>
      <c r="B5" s="73">
        <f t="shared" si="2"/>
        <v>118</v>
      </c>
      <c r="C5" s="71">
        <v>41</v>
      </c>
      <c r="D5" s="57" t="s">
        <v>38</v>
      </c>
      <c r="E5" s="56" t="s">
        <v>1</v>
      </c>
      <c r="F5" s="56" t="s">
        <v>1</v>
      </c>
      <c r="G5" s="56" t="s">
        <v>36</v>
      </c>
      <c r="H5" s="56" t="s">
        <v>37</v>
      </c>
      <c r="I5" s="72">
        <v>1</v>
      </c>
      <c r="J5" s="72">
        <v>1</v>
      </c>
      <c r="K5" s="72">
        <v>1</v>
      </c>
      <c r="L5" s="72">
        <v>4</v>
      </c>
      <c r="M5" s="72">
        <v>4</v>
      </c>
      <c r="N5" s="72">
        <v>3</v>
      </c>
      <c r="O5" s="72">
        <v>3</v>
      </c>
      <c r="P5" s="72">
        <v>4</v>
      </c>
      <c r="Q5" s="72">
        <v>4</v>
      </c>
      <c r="R5" s="72">
        <v>3</v>
      </c>
      <c r="S5" s="72">
        <v>4</v>
      </c>
      <c r="T5" s="72">
        <v>2</v>
      </c>
      <c r="U5" s="81">
        <f t="shared" si="0"/>
        <v>34</v>
      </c>
      <c r="V5" s="77">
        <v>17</v>
      </c>
      <c r="W5" s="79">
        <v>17</v>
      </c>
      <c r="X5" s="79">
        <v>27</v>
      </c>
      <c r="Y5" s="79">
        <v>12</v>
      </c>
      <c r="Z5" s="79">
        <v>11</v>
      </c>
      <c r="AA5" s="82">
        <f t="shared" si="1"/>
        <v>118</v>
      </c>
      <c r="AB5" s="14">
        <v>3</v>
      </c>
      <c r="AC5" s="15" t="s">
        <v>249</v>
      </c>
      <c r="AD5" s="15"/>
      <c r="AE5" s="15">
        <v>5300</v>
      </c>
      <c r="AF5" s="15" t="s">
        <v>253</v>
      </c>
    </row>
    <row r="6" spans="1:32" s="10" customFormat="1" ht="19.5" customHeight="1">
      <c r="A6" s="74" t="s">
        <v>252</v>
      </c>
      <c r="B6" s="73">
        <f t="shared" si="2"/>
        <v>116</v>
      </c>
      <c r="C6" s="71">
        <v>61</v>
      </c>
      <c r="D6" s="57" t="s">
        <v>190</v>
      </c>
      <c r="E6" s="56" t="s">
        <v>184</v>
      </c>
      <c r="F6" s="56" t="s">
        <v>225</v>
      </c>
      <c r="G6" s="56" t="s">
        <v>345</v>
      </c>
      <c r="H6" s="56" t="s">
        <v>132</v>
      </c>
      <c r="I6" s="72">
        <v>1</v>
      </c>
      <c r="J6" s="72">
        <v>0</v>
      </c>
      <c r="K6" s="72">
        <v>1</v>
      </c>
      <c r="L6" s="72">
        <v>4</v>
      </c>
      <c r="M6" s="72">
        <v>4</v>
      </c>
      <c r="N6" s="72">
        <v>4</v>
      </c>
      <c r="O6" s="72">
        <v>4</v>
      </c>
      <c r="P6" s="72">
        <v>4</v>
      </c>
      <c r="Q6" s="72">
        <v>4</v>
      </c>
      <c r="R6" s="72">
        <v>4</v>
      </c>
      <c r="S6" s="72">
        <v>4</v>
      </c>
      <c r="T6" s="72">
        <v>3</v>
      </c>
      <c r="U6" s="81">
        <f t="shared" si="0"/>
        <v>37</v>
      </c>
      <c r="V6" s="77">
        <v>17</v>
      </c>
      <c r="W6" s="79">
        <v>17</v>
      </c>
      <c r="X6" s="79">
        <v>21</v>
      </c>
      <c r="Y6" s="79">
        <v>14</v>
      </c>
      <c r="Z6" s="79">
        <v>10</v>
      </c>
      <c r="AA6" s="82">
        <f t="shared" si="1"/>
        <v>116</v>
      </c>
      <c r="AB6" s="16">
        <v>4</v>
      </c>
      <c r="AC6" s="17" t="s">
        <v>249</v>
      </c>
      <c r="AD6" s="17"/>
      <c r="AE6" s="17">
        <v>5534</v>
      </c>
      <c r="AF6" s="17" t="s">
        <v>254</v>
      </c>
    </row>
    <row r="7" spans="1:32" s="10" customFormat="1" ht="19.5" customHeight="1">
      <c r="A7" s="74" t="s">
        <v>252</v>
      </c>
      <c r="B7" s="73">
        <f t="shared" si="2"/>
        <v>115</v>
      </c>
      <c r="C7" s="71">
        <v>78</v>
      </c>
      <c r="D7" s="57" t="s">
        <v>71</v>
      </c>
      <c r="E7" s="56" t="s">
        <v>54</v>
      </c>
      <c r="F7" s="56" t="s">
        <v>330</v>
      </c>
      <c r="G7" s="56" t="s">
        <v>69</v>
      </c>
      <c r="H7" s="56" t="s">
        <v>70</v>
      </c>
      <c r="I7" s="72">
        <v>1</v>
      </c>
      <c r="J7" s="72">
        <v>1</v>
      </c>
      <c r="K7" s="72">
        <v>1</v>
      </c>
      <c r="L7" s="72">
        <v>3</v>
      </c>
      <c r="M7" s="72">
        <v>4</v>
      </c>
      <c r="N7" s="72">
        <v>4</v>
      </c>
      <c r="O7" s="72">
        <v>4</v>
      </c>
      <c r="P7" s="72">
        <v>2</v>
      </c>
      <c r="Q7" s="72">
        <v>4</v>
      </c>
      <c r="R7" s="72">
        <v>4</v>
      </c>
      <c r="S7" s="72">
        <v>3</v>
      </c>
      <c r="T7" s="72">
        <v>2</v>
      </c>
      <c r="U7" s="81">
        <f t="shared" si="0"/>
        <v>33</v>
      </c>
      <c r="V7" s="77">
        <v>17</v>
      </c>
      <c r="W7" s="79">
        <v>17</v>
      </c>
      <c r="X7" s="79">
        <v>21</v>
      </c>
      <c r="Y7" s="79">
        <v>14</v>
      </c>
      <c r="Z7" s="79">
        <v>13</v>
      </c>
      <c r="AA7" s="82">
        <f t="shared" si="1"/>
        <v>115</v>
      </c>
      <c r="AB7" s="12">
        <v>5</v>
      </c>
      <c r="AC7" s="13" t="s">
        <v>249</v>
      </c>
      <c r="AD7" s="13"/>
      <c r="AE7" s="13">
        <v>6726</v>
      </c>
      <c r="AF7" s="13" t="s">
        <v>255</v>
      </c>
    </row>
    <row r="8" spans="1:32" s="10" customFormat="1" ht="19.5" customHeight="1">
      <c r="A8" s="74" t="s">
        <v>252</v>
      </c>
      <c r="B8" s="73">
        <f t="shared" si="2"/>
        <v>114</v>
      </c>
      <c r="C8" s="71">
        <v>71</v>
      </c>
      <c r="D8" s="57" t="s">
        <v>98</v>
      </c>
      <c r="E8" s="56" t="s">
        <v>95</v>
      </c>
      <c r="F8" s="56" t="s">
        <v>266</v>
      </c>
      <c r="G8" s="56" t="s">
        <v>96</v>
      </c>
      <c r="H8" s="56" t="s">
        <v>97</v>
      </c>
      <c r="I8" s="72">
        <v>1</v>
      </c>
      <c r="J8" s="72">
        <v>0</v>
      </c>
      <c r="K8" s="72">
        <v>1</v>
      </c>
      <c r="L8" s="72">
        <v>4</v>
      </c>
      <c r="M8" s="72">
        <v>2</v>
      </c>
      <c r="N8" s="72">
        <v>2</v>
      </c>
      <c r="O8" s="72">
        <v>3</v>
      </c>
      <c r="P8" s="72">
        <v>3</v>
      </c>
      <c r="Q8" s="72">
        <v>4</v>
      </c>
      <c r="R8" s="72">
        <v>2</v>
      </c>
      <c r="S8" s="72">
        <v>4</v>
      </c>
      <c r="T8" s="72">
        <v>2</v>
      </c>
      <c r="U8" s="81">
        <f t="shared" si="0"/>
        <v>28</v>
      </c>
      <c r="V8" s="77">
        <v>17</v>
      </c>
      <c r="W8" s="79">
        <v>17</v>
      </c>
      <c r="X8" s="79">
        <v>23</v>
      </c>
      <c r="Y8" s="79">
        <v>13</v>
      </c>
      <c r="Z8" s="79">
        <v>16</v>
      </c>
      <c r="AA8" s="82">
        <f t="shared" si="1"/>
        <v>114</v>
      </c>
      <c r="AB8" s="12">
        <v>5</v>
      </c>
      <c r="AC8" s="13" t="s">
        <v>257</v>
      </c>
      <c r="AD8" s="13"/>
      <c r="AE8" s="13">
        <v>1047</v>
      </c>
      <c r="AF8" s="13" t="s">
        <v>258</v>
      </c>
    </row>
    <row r="9" spans="1:32" s="10" customFormat="1" ht="19.5" customHeight="1">
      <c r="A9" s="74" t="s">
        <v>252</v>
      </c>
      <c r="B9" s="73">
        <f t="shared" si="2"/>
        <v>114</v>
      </c>
      <c r="C9" s="71">
        <v>74</v>
      </c>
      <c r="D9" s="57" t="s">
        <v>14</v>
      </c>
      <c r="E9" s="56" t="s">
        <v>1</v>
      </c>
      <c r="F9" s="56" t="s">
        <v>1</v>
      </c>
      <c r="G9" s="56" t="s">
        <v>13</v>
      </c>
      <c r="H9" s="56" t="s">
        <v>142</v>
      </c>
      <c r="I9" s="72">
        <v>1</v>
      </c>
      <c r="J9" s="72">
        <v>1</v>
      </c>
      <c r="K9" s="72">
        <v>1</v>
      </c>
      <c r="L9" s="72">
        <v>2</v>
      </c>
      <c r="M9" s="72">
        <v>4</v>
      </c>
      <c r="N9" s="72">
        <v>4</v>
      </c>
      <c r="O9" s="72">
        <v>3</v>
      </c>
      <c r="P9" s="72">
        <v>2</v>
      </c>
      <c r="Q9" s="72">
        <v>3</v>
      </c>
      <c r="R9" s="72">
        <v>2</v>
      </c>
      <c r="S9" s="72">
        <v>4</v>
      </c>
      <c r="T9" s="72">
        <v>3</v>
      </c>
      <c r="U9" s="81">
        <f t="shared" si="0"/>
        <v>30</v>
      </c>
      <c r="V9" s="77">
        <v>17</v>
      </c>
      <c r="W9" s="79">
        <v>17</v>
      </c>
      <c r="X9" s="79">
        <v>27</v>
      </c>
      <c r="Y9" s="79">
        <v>11</v>
      </c>
      <c r="Z9" s="79">
        <v>12</v>
      </c>
      <c r="AA9" s="82">
        <f t="shared" si="1"/>
        <v>114</v>
      </c>
      <c r="AB9" s="12">
        <v>5</v>
      </c>
      <c r="AC9" s="13" t="s">
        <v>249</v>
      </c>
      <c r="AD9" s="13"/>
      <c r="AE9" s="13">
        <v>6343</v>
      </c>
      <c r="AF9" s="13" t="s">
        <v>260</v>
      </c>
    </row>
    <row r="10" spans="1:45" s="20" customFormat="1" ht="19.5" customHeight="1">
      <c r="A10" s="74" t="s">
        <v>252</v>
      </c>
      <c r="B10" s="73">
        <f t="shared" si="2"/>
        <v>114</v>
      </c>
      <c r="C10" s="71">
        <v>37</v>
      </c>
      <c r="D10" s="57" t="s">
        <v>166</v>
      </c>
      <c r="E10" s="56" t="s">
        <v>162</v>
      </c>
      <c r="F10" s="56" t="s">
        <v>340</v>
      </c>
      <c r="G10" s="56" t="s">
        <v>164</v>
      </c>
      <c r="H10" s="56" t="s">
        <v>165</v>
      </c>
      <c r="I10" s="72">
        <v>1</v>
      </c>
      <c r="J10" s="72">
        <v>1</v>
      </c>
      <c r="K10" s="72">
        <v>1</v>
      </c>
      <c r="L10" s="72">
        <v>3</v>
      </c>
      <c r="M10" s="72">
        <v>2</v>
      </c>
      <c r="N10" s="72">
        <v>3</v>
      </c>
      <c r="O10" s="72">
        <v>3</v>
      </c>
      <c r="P10" s="72">
        <v>4</v>
      </c>
      <c r="Q10" s="72">
        <v>4</v>
      </c>
      <c r="R10" s="72">
        <v>4</v>
      </c>
      <c r="S10" s="72">
        <v>4</v>
      </c>
      <c r="T10" s="72">
        <v>1</v>
      </c>
      <c r="U10" s="81">
        <f t="shared" si="0"/>
        <v>31</v>
      </c>
      <c r="V10" s="77">
        <v>17</v>
      </c>
      <c r="W10" s="79">
        <v>17</v>
      </c>
      <c r="X10" s="79">
        <v>25</v>
      </c>
      <c r="Y10" s="79">
        <v>11</v>
      </c>
      <c r="Z10" s="79">
        <v>13</v>
      </c>
      <c r="AA10" s="82">
        <f t="shared" si="1"/>
        <v>114</v>
      </c>
      <c r="AB10" s="18">
        <v>6</v>
      </c>
      <c r="AC10" s="19" t="s">
        <v>257</v>
      </c>
      <c r="AD10" s="19"/>
      <c r="AE10" s="19">
        <v>7570</v>
      </c>
      <c r="AF10" s="19" t="s">
        <v>262</v>
      </c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20" customFormat="1" ht="19.5" customHeight="1">
      <c r="A11" s="54" t="s">
        <v>261</v>
      </c>
      <c r="B11" s="73">
        <f t="shared" si="2"/>
        <v>112</v>
      </c>
      <c r="C11" s="71">
        <v>65</v>
      </c>
      <c r="D11" s="57" t="s">
        <v>7</v>
      </c>
      <c r="E11" s="56" t="s">
        <v>1</v>
      </c>
      <c r="F11" s="56" t="s">
        <v>1</v>
      </c>
      <c r="G11" s="56" t="s">
        <v>5</v>
      </c>
      <c r="H11" s="56" t="s">
        <v>6</v>
      </c>
      <c r="I11" s="72">
        <v>1</v>
      </c>
      <c r="J11" s="72">
        <v>0</v>
      </c>
      <c r="K11" s="72">
        <v>1</v>
      </c>
      <c r="L11" s="72">
        <v>4</v>
      </c>
      <c r="M11" s="72">
        <v>3</v>
      </c>
      <c r="N11" s="72">
        <v>2</v>
      </c>
      <c r="O11" s="72">
        <v>3</v>
      </c>
      <c r="P11" s="72">
        <v>4</v>
      </c>
      <c r="Q11" s="72">
        <v>4</v>
      </c>
      <c r="R11" s="72">
        <v>4</v>
      </c>
      <c r="S11" s="72">
        <v>4</v>
      </c>
      <c r="T11" s="72">
        <v>2</v>
      </c>
      <c r="U11" s="81">
        <f t="shared" si="0"/>
        <v>32</v>
      </c>
      <c r="V11" s="77">
        <v>13</v>
      </c>
      <c r="W11" s="79">
        <v>17</v>
      </c>
      <c r="X11" s="79">
        <v>24</v>
      </c>
      <c r="Y11" s="79">
        <v>16</v>
      </c>
      <c r="Z11" s="79">
        <v>10</v>
      </c>
      <c r="AA11" s="82">
        <f t="shared" si="1"/>
        <v>112</v>
      </c>
      <c r="AB11" s="18">
        <v>7</v>
      </c>
      <c r="AC11" s="19" t="s">
        <v>257</v>
      </c>
      <c r="AD11" s="19"/>
      <c r="AE11" s="19">
        <v>1082</v>
      </c>
      <c r="AF11" s="19" t="s">
        <v>263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s="20" customFormat="1" ht="19.5" customHeight="1" thickBot="1">
      <c r="A12" s="74" t="s">
        <v>261</v>
      </c>
      <c r="B12" s="73">
        <f t="shared" si="2"/>
        <v>111</v>
      </c>
      <c r="C12" s="71">
        <v>30</v>
      </c>
      <c r="D12" s="57" t="s">
        <v>192</v>
      </c>
      <c r="E12" s="56" t="s">
        <v>184</v>
      </c>
      <c r="F12" s="56" t="s">
        <v>226</v>
      </c>
      <c r="G12" s="56" t="s">
        <v>191</v>
      </c>
      <c r="H12" s="56" t="s">
        <v>359</v>
      </c>
      <c r="I12" s="72">
        <v>0</v>
      </c>
      <c r="J12" s="72">
        <v>1</v>
      </c>
      <c r="K12" s="72">
        <v>1</v>
      </c>
      <c r="L12" s="72">
        <v>4</v>
      </c>
      <c r="M12" s="72">
        <v>4</v>
      </c>
      <c r="N12" s="72">
        <v>4</v>
      </c>
      <c r="O12" s="72">
        <v>3</v>
      </c>
      <c r="P12" s="72">
        <v>2</v>
      </c>
      <c r="Q12" s="72">
        <v>4</v>
      </c>
      <c r="R12" s="72">
        <v>4</v>
      </c>
      <c r="S12" s="72">
        <v>4</v>
      </c>
      <c r="T12" s="72">
        <v>2</v>
      </c>
      <c r="U12" s="81">
        <f t="shared" si="0"/>
        <v>33</v>
      </c>
      <c r="V12" s="77">
        <v>17</v>
      </c>
      <c r="W12" s="79">
        <v>17</v>
      </c>
      <c r="X12" s="79">
        <v>21</v>
      </c>
      <c r="Y12" s="79">
        <v>11</v>
      </c>
      <c r="Z12" s="79">
        <v>12</v>
      </c>
      <c r="AA12" s="82">
        <f t="shared" si="1"/>
        <v>111</v>
      </c>
      <c r="AB12" s="21">
        <v>8</v>
      </c>
      <c r="AC12" s="22" t="s">
        <v>249</v>
      </c>
      <c r="AD12" s="22"/>
      <c r="AE12" s="22">
        <v>3441</v>
      </c>
      <c r="AF12" s="22" t="s">
        <v>265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20" customFormat="1" ht="19.5" customHeight="1">
      <c r="A13" s="74" t="s">
        <v>261</v>
      </c>
      <c r="B13" s="73">
        <f t="shared" si="2"/>
        <v>111</v>
      </c>
      <c r="C13" s="71">
        <v>57</v>
      </c>
      <c r="D13" s="57" t="s">
        <v>41</v>
      </c>
      <c r="E13" s="56" t="s">
        <v>1</v>
      </c>
      <c r="F13" s="56" t="s">
        <v>1</v>
      </c>
      <c r="G13" s="56" t="s">
        <v>39</v>
      </c>
      <c r="H13" s="56" t="s">
        <v>40</v>
      </c>
      <c r="I13" s="72">
        <v>1</v>
      </c>
      <c r="J13" s="72">
        <v>1</v>
      </c>
      <c r="K13" s="72">
        <v>1</v>
      </c>
      <c r="L13" s="72">
        <v>2</v>
      </c>
      <c r="M13" s="72">
        <v>4</v>
      </c>
      <c r="N13" s="72">
        <v>3</v>
      </c>
      <c r="O13" s="72">
        <v>3</v>
      </c>
      <c r="P13" s="72">
        <v>4</v>
      </c>
      <c r="Q13" s="72">
        <v>4</v>
      </c>
      <c r="R13" s="72">
        <v>4</v>
      </c>
      <c r="S13" s="72">
        <v>4</v>
      </c>
      <c r="T13" s="72">
        <v>2</v>
      </c>
      <c r="U13" s="81">
        <f t="shared" si="0"/>
        <v>33</v>
      </c>
      <c r="V13" s="77">
        <v>17</v>
      </c>
      <c r="W13" s="79">
        <v>16</v>
      </c>
      <c r="X13" s="79">
        <v>22</v>
      </c>
      <c r="Y13" s="79">
        <v>14</v>
      </c>
      <c r="Z13" s="79">
        <v>9</v>
      </c>
      <c r="AA13" s="82">
        <f t="shared" si="1"/>
        <v>111</v>
      </c>
      <c r="AB13" s="23">
        <v>9</v>
      </c>
      <c r="AC13" s="24" t="s">
        <v>249</v>
      </c>
      <c r="AD13" s="24"/>
      <c r="AE13" s="24">
        <v>8900</v>
      </c>
      <c r="AF13" s="24" t="s">
        <v>267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20" customFormat="1" ht="19.5" customHeight="1">
      <c r="A14" s="74" t="s">
        <v>261</v>
      </c>
      <c r="B14" s="73">
        <f t="shared" si="2"/>
        <v>110</v>
      </c>
      <c r="C14" s="71">
        <v>39</v>
      </c>
      <c r="D14" s="57" t="s">
        <v>57</v>
      </c>
      <c r="E14" s="56" t="s">
        <v>113</v>
      </c>
      <c r="F14" s="56" t="s">
        <v>296</v>
      </c>
      <c r="G14" s="56" t="s">
        <v>58</v>
      </c>
      <c r="H14" s="56" t="s">
        <v>114</v>
      </c>
      <c r="I14" s="72">
        <v>1</v>
      </c>
      <c r="J14" s="72">
        <v>1</v>
      </c>
      <c r="K14" s="72">
        <v>0</v>
      </c>
      <c r="L14" s="72">
        <v>4</v>
      </c>
      <c r="M14" s="72">
        <v>4</v>
      </c>
      <c r="N14" s="72">
        <v>3</v>
      </c>
      <c r="O14" s="72">
        <v>3</v>
      </c>
      <c r="P14" s="72">
        <v>4</v>
      </c>
      <c r="Q14" s="72">
        <v>3</v>
      </c>
      <c r="R14" s="72">
        <v>4</v>
      </c>
      <c r="S14" s="72">
        <v>2</v>
      </c>
      <c r="T14" s="72">
        <v>2</v>
      </c>
      <c r="U14" s="81">
        <f t="shared" si="0"/>
        <v>31</v>
      </c>
      <c r="V14" s="77">
        <v>17</v>
      </c>
      <c r="W14" s="79">
        <v>17</v>
      </c>
      <c r="X14" s="79">
        <v>27</v>
      </c>
      <c r="Y14" s="79">
        <v>6</v>
      </c>
      <c r="Z14" s="79">
        <v>12</v>
      </c>
      <c r="AA14" s="82">
        <f t="shared" si="1"/>
        <v>110</v>
      </c>
      <c r="AB14" s="18">
        <v>10</v>
      </c>
      <c r="AC14" s="19" t="s">
        <v>249</v>
      </c>
      <c r="AD14" s="19"/>
      <c r="AE14" s="19">
        <v>5700</v>
      </c>
      <c r="AF14" s="19" t="s">
        <v>268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20" customFormat="1" ht="19.5" customHeight="1">
      <c r="A15" s="74" t="s">
        <v>261</v>
      </c>
      <c r="B15" s="73">
        <f t="shared" si="2"/>
        <v>109</v>
      </c>
      <c r="C15" s="71">
        <v>73</v>
      </c>
      <c r="D15" s="57" t="s">
        <v>351</v>
      </c>
      <c r="E15" s="56" t="s">
        <v>1</v>
      </c>
      <c r="F15" s="56" t="s">
        <v>1</v>
      </c>
      <c r="G15" s="56" t="s">
        <v>44</v>
      </c>
      <c r="H15" s="56" t="s">
        <v>152</v>
      </c>
      <c r="I15" s="72">
        <v>1</v>
      </c>
      <c r="J15" s="72">
        <v>1</v>
      </c>
      <c r="K15" s="72">
        <v>0</v>
      </c>
      <c r="L15" s="72">
        <v>4</v>
      </c>
      <c r="M15" s="72">
        <v>4</v>
      </c>
      <c r="N15" s="72">
        <v>4</v>
      </c>
      <c r="O15" s="72">
        <v>3</v>
      </c>
      <c r="P15" s="72">
        <v>4</v>
      </c>
      <c r="Q15" s="72">
        <v>4</v>
      </c>
      <c r="R15" s="72">
        <v>3</v>
      </c>
      <c r="S15" s="72">
        <v>4</v>
      </c>
      <c r="T15" s="72">
        <v>0</v>
      </c>
      <c r="U15" s="81">
        <f t="shared" si="0"/>
        <v>32</v>
      </c>
      <c r="V15" s="77">
        <v>17</v>
      </c>
      <c r="W15" s="79">
        <v>17</v>
      </c>
      <c r="X15" s="79">
        <v>27</v>
      </c>
      <c r="Y15" s="79">
        <v>13</v>
      </c>
      <c r="Z15" s="79">
        <v>3</v>
      </c>
      <c r="AA15" s="82">
        <f t="shared" si="1"/>
        <v>109</v>
      </c>
      <c r="AB15" s="18">
        <v>10</v>
      </c>
      <c r="AC15" s="19" t="s">
        <v>249</v>
      </c>
      <c r="AD15" s="19"/>
      <c r="AE15" s="19">
        <v>520003</v>
      </c>
      <c r="AF15" s="19" t="s">
        <v>269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20" customFormat="1" ht="19.5" customHeight="1">
      <c r="A16" s="74" t="s">
        <v>261</v>
      </c>
      <c r="B16" s="73">
        <f t="shared" si="2"/>
        <v>109</v>
      </c>
      <c r="C16" s="71">
        <v>21</v>
      </c>
      <c r="D16" s="57" t="s">
        <v>210</v>
      </c>
      <c r="E16" s="56" t="s">
        <v>24</v>
      </c>
      <c r="F16" s="56" t="s">
        <v>341</v>
      </c>
      <c r="G16" s="56" t="s">
        <v>212</v>
      </c>
      <c r="H16" s="56" t="s">
        <v>211</v>
      </c>
      <c r="I16" s="72">
        <v>0</v>
      </c>
      <c r="J16" s="72">
        <v>1</v>
      </c>
      <c r="K16" s="72">
        <v>1</v>
      </c>
      <c r="L16" s="72">
        <v>4</v>
      </c>
      <c r="M16" s="72">
        <v>3</v>
      </c>
      <c r="N16" s="72">
        <v>4</v>
      </c>
      <c r="O16" s="72">
        <v>2</v>
      </c>
      <c r="P16" s="72">
        <v>4</v>
      </c>
      <c r="Q16" s="72">
        <v>4</v>
      </c>
      <c r="R16" s="72">
        <v>4</v>
      </c>
      <c r="S16" s="72">
        <v>2</v>
      </c>
      <c r="T16" s="72">
        <v>2</v>
      </c>
      <c r="U16" s="81">
        <f t="shared" si="0"/>
        <v>31</v>
      </c>
      <c r="V16" s="77">
        <v>17</v>
      </c>
      <c r="W16" s="79">
        <v>17</v>
      </c>
      <c r="X16" s="79">
        <v>19</v>
      </c>
      <c r="Y16" s="79">
        <v>14</v>
      </c>
      <c r="Z16" s="79">
        <v>11</v>
      </c>
      <c r="AA16" s="82">
        <f t="shared" si="1"/>
        <v>109</v>
      </c>
      <c r="AB16" s="18">
        <v>10</v>
      </c>
      <c r="AC16" s="19" t="s">
        <v>249</v>
      </c>
      <c r="AD16" s="19"/>
      <c r="AE16" s="19">
        <v>9720</v>
      </c>
      <c r="AF16" s="19" t="s">
        <v>270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s="20" customFormat="1" ht="19.5" customHeight="1">
      <c r="A17" s="74" t="s">
        <v>261</v>
      </c>
      <c r="B17" s="73">
        <f t="shared" si="2"/>
        <v>109</v>
      </c>
      <c r="C17" s="71">
        <v>70</v>
      </c>
      <c r="D17" s="57" t="s">
        <v>186</v>
      </c>
      <c r="E17" s="56" t="s">
        <v>184</v>
      </c>
      <c r="F17" s="56" t="s">
        <v>227</v>
      </c>
      <c r="G17" s="56" t="s">
        <v>60</v>
      </c>
      <c r="H17" s="56" t="s">
        <v>185</v>
      </c>
      <c r="I17" s="72">
        <v>1</v>
      </c>
      <c r="J17" s="72">
        <v>0</v>
      </c>
      <c r="K17" s="72">
        <v>1</v>
      </c>
      <c r="L17" s="72">
        <v>4</v>
      </c>
      <c r="M17" s="72">
        <v>4</v>
      </c>
      <c r="N17" s="72">
        <v>3</v>
      </c>
      <c r="O17" s="72">
        <v>4</v>
      </c>
      <c r="P17" s="72">
        <v>2</v>
      </c>
      <c r="Q17" s="72">
        <v>4</v>
      </c>
      <c r="R17" s="72">
        <v>3</v>
      </c>
      <c r="S17" s="72">
        <v>4</v>
      </c>
      <c r="T17" s="72">
        <v>1</v>
      </c>
      <c r="U17" s="81">
        <f t="shared" si="0"/>
        <v>31</v>
      </c>
      <c r="V17" s="77">
        <v>17</v>
      </c>
      <c r="W17" s="79">
        <v>17</v>
      </c>
      <c r="X17" s="79">
        <v>27</v>
      </c>
      <c r="Y17" s="79">
        <v>9</v>
      </c>
      <c r="Z17" s="79">
        <v>8</v>
      </c>
      <c r="AA17" s="82">
        <f t="shared" si="1"/>
        <v>109</v>
      </c>
      <c r="AB17" s="18">
        <v>11</v>
      </c>
      <c r="AC17" s="19" t="s">
        <v>249</v>
      </c>
      <c r="AD17" s="19"/>
      <c r="AE17" s="19">
        <v>8230</v>
      </c>
      <c r="AF17" s="19" t="s">
        <v>271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20" customFormat="1" ht="19.5" customHeight="1">
      <c r="A18" s="74" t="s">
        <v>261</v>
      </c>
      <c r="B18" s="73">
        <f t="shared" si="2"/>
        <v>109</v>
      </c>
      <c r="C18" s="71">
        <v>92</v>
      </c>
      <c r="D18" s="57" t="s">
        <v>161</v>
      </c>
      <c r="E18" s="56" t="s">
        <v>154</v>
      </c>
      <c r="F18" s="56" t="s">
        <v>294</v>
      </c>
      <c r="G18" s="56" t="s">
        <v>159</v>
      </c>
      <c r="H18" s="56" t="s">
        <v>160</v>
      </c>
      <c r="I18" s="72">
        <v>0</v>
      </c>
      <c r="J18" s="72">
        <v>1</v>
      </c>
      <c r="K18" s="72">
        <v>1</v>
      </c>
      <c r="L18" s="72">
        <v>4</v>
      </c>
      <c r="M18" s="72">
        <v>2</v>
      </c>
      <c r="N18" s="72">
        <v>4</v>
      </c>
      <c r="O18" s="72">
        <v>3</v>
      </c>
      <c r="P18" s="72">
        <v>4</v>
      </c>
      <c r="Q18" s="72">
        <v>4</v>
      </c>
      <c r="R18" s="72">
        <v>3</v>
      </c>
      <c r="S18" s="72">
        <v>4</v>
      </c>
      <c r="T18" s="72">
        <v>1</v>
      </c>
      <c r="U18" s="81">
        <f t="shared" si="0"/>
        <v>31</v>
      </c>
      <c r="V18" s="77">
        <v>17</v>
      </c>
      <c r="W18" s="79">
        <v>17</v>
      </c>
      <c r="X18" s="79">
        <v>25</v>
      </c>
      <c r="Y18" s="79">
        <v>11</v>
      </c>
      <c r="Z18" s="79">
        <v>8</v>
      </c>
      <c r="AA18" s="82">
        <f t="shared" si="1"/>
        <v>109</v>
      </c>
      <c r="AB18" s="18">
        <v>11</v>
      </c>
      <c r="AC18" s="19" t="s">
        <v>257</v>
      </c>
      <c r="AD18" s="19"/>
      <c r="AE18" s="19">
        <v>9021</v>
      </c>
      <c r="AF18" s="19" t="s">
        <v>272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20" customFormat="1" ht="19.5" customHeight="1">
      <c r="A19" s="74" t="s">
        <v>261</v>
      </c>
      <c r="B19" s="73">
        <f t="shared" si="2"/>
        <v>108</v>
      </c>
      <c r="C19" s="71">
        <v>94</v>
      </c>
      <c r="D19" s="57" t="s">
        <v>147</v>
      </c>
      <c r="E19" s="56" t="s">
        <v>137</v>
      </c>
      <c r="F19" s="56" t="s">
        <v>137</v>
      </c>
      <c r="G19" s="56" t="s">
        <v>146</v>
      </c>
      <c r="H19" s="56" t="s">
        <v>221</v>
      </c>
      <c r="I19" s="72">
        <v>1</v>
      </c>
      <c r="J19" s="72">
        <v>1</v>
      </c>
      <c r="K19" s="72">
        <v>1</v>
      </c>
      <c r="L19" s="72">
        <v>3</v>
      </c>
      <c r="M19" s="72">
        <v>4</v>
      </c>
      <c r="N19" s="72">
        <v>4</v>
      </c>
      <c r="O19" s="72">
        <v>2</v>
      </c>
      <c r="P19" s="72">
        <v>2</v>
      </c>
      <c r="Q19" s="72">
        <v>4</v>
      </c>
      <c r="R19" s="72">
        <v>3</v>
      </c>
      <c r="S19" s="72">
        <v>4</v>
      </c>
      <c r="T19" s="72">
        <v>2</v>
      </c>
      <c r="U19" s="81">
        <f t="shared" si="0"/>
        <v>31</v>
      </c>
      <c r="V19" s="77">
        <v>17</v>
      </c>
      <c r="W19" s="79">
        <v>11</v>
      </c>
      <c r="X19" s="79">
        <v>24</v>
      </c>
      <c r="Y19" s="79">
        <v>16</v>
      </c>
      <c r="Z19" s="79">
        <v>9</v>
      </c>
      <c r="AA19" s="82">
        <f t="shared" si="1"/>
        <v>108</v>
      </c>
      <c r="AB19" s="25">
        <v>12</v>
      </c>
      <c r="AC19" s="19" t="s">
        <v>249</v>
      </c>
      <c r="AD19" s="19"/>
      <c r="AE19" s="19">
        <v>7624</v>
      </c>
      <c r="AF19" s="19" t="s">
        <v>273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20" customFormat="1" ht="19.5" customHeight="1">
      <c r="A20" s="74" t="s">
        <v>261</v>
      </c>
      <c r="B20" s="73">
        <f t="shared" si="2"/>
        <v>108</v>
      </c>
      <c r="C20" s="71">
        <v>86</v>
      </c>
      <c r="D20" s="57" t="s">
        <v>174</v>
      </c>
      <c r="E20" s="56" t="s">
        <v>173</v>
      </c>
      <c r="F20" s="56" t="s">
        <v>223</v>
      </c>
      <c r="G20" s="56" t="s">
        <v>61</v>
      </c>
      <c r="H20" s="56" t="s">
        <v>130</v>
      </c>
      <c r="I20" s="72">
        <v>1</v>
      </c>
      <c r="J20" s="72">
        <v>1</v>
      </c>
      <c r="K20" s="72">
        <v>1</v>
      </c>
      <c r="L20" s="72">
        <v>4</v>
      </c>
      <c r="M20" s="72">
        <v>2</v>
      </c>
      <c r="N20" s="72">
        <v>3</v>
      </c>
      <c r="O20" s="72">
        <v>4</v>
      </c>
      <c r="P20" s="72">
        <v>4</v>
      </c>
      <c r="Q20" s="72">
        <v>4</v>
      </c>
      <c r="R20" s="72">
        <v>4</v>
      </c>
      <c r="S20" s="72">
        <v>4</v>
      </c>
      <c r="T20" s="72">
        <v>1</v>
      </c>
      <c r="U20" s="81">
        <f t="shared" si="0"/>
        <v>33</v>
      </c>
      <c r="V20" s="77">
        <v>17</v>
      </c>
      <c r="W20" s="79">
        <v>12</v>
      </c>
      <c r="X20" s="79">
        <v>22</v>
      </c>
      <c r="Y20" s="79">
        <v>13</v>
      </c>
      <c r="Z20" s="79">
        <v>11</v>
      </c>
      <c r="AA20" s="82">
        <f t="shared" si="1"/>
        <v>108</v>
      </c>
      <c r="AB20" s="25">
        <v>12</v>
      </c>
      <c r="AC20" s="19" t="s">
        <v>257</v>
      </c>
      <c r="AD20" s="19"/>
      <c r="AE20" s="19">
        <v>1131</v>
      </c>
      <c r="AF20" s="19" t="s">
        <v>275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20" customFormat="1" ht="19.5" customHeight="1">
      <c r="A21" s="74" t="s">
        <v>261</v>
      </c>
      <c r="B21" s="73">
        <f t="shared" si="2"/>
        <v>108</v>
      </c>
      <c r="C21" s="71">
        <v>36</v>
      </c>
      <c r="D21" s="57" t="s">
        <v>15</v>
      </c>
      <c r="E21" s="56" t="s">
        <v>1</v>
      </c>
      <c r="F21" s="56" t="s">
        <v>1</v>
      </c>
      <c r="G21" s="56" t="s">
        <v>13</v>
      </c>
      <c r="H21" s="56" t="s">
        <v>142</v>
      </c>
      <c r="I21" s="72">
        <v>0</v>
      </c>
      <c r="J21" s="72">
        <v>1</v>
      </c>
      <c r="K21" s="72">
        <v>0</v>
      </c>
      <c r="L21" s="72">
        <v>4</v>
      </c>
      <c r="M21" s="72">
        <v>4</v>
      </c>
      <c r="N21" s="72">
        <v>4</v>
      </c>
      <c r="O21" s="72">
        <v>3</v>
      </c>
      <c r="P21" s="72">
        <v>4</v>
      </c>
      <c r="Q21" s="72">
        <v>2</v>
      </c>
      <c r="R21" s="72">
        <v>3</v>
      </c>
      <c r="S21" s="72">
        <v>4</v>
      </c>
      <c r="T21" s="72">
        <v>2</v>
      </c>
      <c r="U21" s="81">
        <f t="shared" si="0"/>
        <v>31</v>
      </c>
      <c r="V21" s="77">
        <v>17</v>
      </c>
      <c r="W21" s="79">
        <v>12</v>
      </c>
      <c r="X21" s="79">
        <v>27</v>
      </c>
      <c r="Y21" s="79">
        <v>10</v>
      </c>
      <c r="Z21" s="79">
        <v>11</v>
      </c>
      <c r="AA21" s="82">
        <f t="shared" si="1"/>
        <v>108</v>
      </c>
      <c r="AB21" s="25">
        <v>12</v>
      </c>
      <c r="AC21" s="19" t="s">
        <v>257</v>
      </c>
      <c r="AD21" s="19"/>
      <c r="AE21" s="19">
        <v>1082</v>
      </c>
      <c r="AF21" s="19" t="s">
        <v>263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29" customFormat="1" ht="19.5" customHeight="1">
      <c r="A22" s="74" t="s">
        <v>261</v>
      </c>
      <c r="B22" s="73">
        <f t="shared" si="2"/>
        <v>106</v>
      </c>
      <c r="C22" s="71">
        <v>42</v>
      </c>
      <c r="D22" s="57" t="s">
        <v>65</v>
      </c>
      <c r="E22" s="56" t="s">
        <v>128</v>
      </c>
      <c r="F22" s="56" t="s">
        <v>256</v>
      </c>
      <c r="G22" s="56" t="s">
        <v>62</v>
      </c>
      <c r="H22" s="56" t="s">
        <v>136</v>
      </c>
      <c r="I22" s="72">
        <v>1</v>
      </c>
      <c r="J22" s="72">
        <v>0</v>
      </c>
      <c r="K22" s="72">
        <v>0</v>
      </c>
      <c r="L22" s="72">
        <v>4</v>
      </c>
      <c r="M22" s="72">
        <v>1</v>
      </c>
      <c r="N22" s="72">
        <v>4</v>
      </c>
      <c r="O22" s="72">
        <v>3</v>
      </c>
      <c r="P22" s="72">
        <v>2</v>
      </c>
      <c r="Q22" s="72">
        <v>4</v>
      </c>
      <c r="R22" s="72">
        <v>4</v>
      </c>
      <c r="S22" s="72">
        <v>4</v>
      </c>
      <c r="T22" s="72">
        <v>1</v>
      </c>
      <c r="U22" s="81">
        <f t="shared" si="0"/>
        <v>28</v>
      </c>
      <c r="V22" s="77">
        <v>17</v>
      </c>
      <c r="W22" s="79">
        <v>17</v>
      </c>
      <c r="X22" s="79">
        <v>22</v>
      </c>
      <c r="Y22" s="79">
        <v>10</v>
      </c>
      <c r="Z22" s="79">
        <v>12</v>
      </c>
      <c r="AA22" s="82">
        <f t="shared" si="1"/>
        <v>106</v>
      </c>
      <c r="AB22" s="27">
        <v>13</v>
      </c>
      <c r="AC22" s="28" t="s">
        <v>257</v>
      </c>
      <c r="AD22" s="28"/>
      <c r="AE22" s="28">
        <v>1082</v>
      </c>
      <c r="AF22" s="28" t="s">
        <v>263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s="29" customFormat="1" ht="19.5" customHeight="1">
      <c r="A23" s="74" t="s">
        <v>261</v>
      </c>
      <c r="B23" s="73">
        <f t="shared" si="2"/>
        <v>106</v>
      </c>
      <c r="C23" s="71">
        <v>47</v>
      </c>
      <c r="D23" s="57" t="s">
        <v>107</v>
      </c>
      <c r="E23" s="56" t="s">
        <v>104</v>
      </c>
      <c r="F23" s="56" t="s">
        <v>303</v>
      </c>
      <c r="G23" s="56" t="s">
        <v>105</v>
      </c>
      <c r="H23" s="56" t="s">
        <v>106</v>
      </c>
      <c r="I23" s="72">
        <v>1</v>
      </c>
      <c r="J23" s="72">
        <v>1</v>
      </c>
      <c r="K23" s="72">
        <v>1</v>
      </c>
      <c r="L23" s="72">
        <v>4</v>
      </c>
      <c r="M23" s="72">
        <v>2</v>
      </c>
      <c r="N23" s="72">
        <v>2</v>
      </c>
      <c r="O23" s="72">
        <v>2</v>
      </c>
      <c r="P23" s="72">
        <v>1</v>
      </c>
      <c r="Q23" s="72">
        <v>4</v>
      </c>
      <c r="R23" s="72">
        <v>3</v>
      </c>
      <c r="S23" s="72">
        <v>4</v>
      </c>
      <c r="T23" s="72">
        <v>2</v>
      </c>
      <c r="U23" s="81">
        <f t="shared" si="0"/>
        <v>27</v>
      </c>
      <c r="V23" s="77">
        <v>17</v>
      </c>
      <c r="W23" s="79">
        <v>17</v>
      </c>
      <c r="X23" s="79">
        <v>27</v>
      </c>
      <c r="Y23" s="79">
        <v>7</v>
      </c>
      <c r="Z23" s="79">
        <v>11</v>
      </c>
      <c r="AA23" s="82">
        <f t="shared" si="1"/>
        <v>106</v>
      </c>
      <c r="AB23" s="27">
        <v>14</v>
      </c>
      <c r="AC23" s="28" t="s">
        <v>249</v>
      </c>
      <c r="AD23" s="28"/>
      <c r="AE23" s="28">
        <v>1025</v>
      </c>
      <c r="AF23" s="28" t="s">
        <v>276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s="29" customFormat="1" ht="19.5" customHeight="1">
      <c r="A24" s="75" t="s">
        <v>261</v>
      </c>
      <c r="B24" s="73">
        <f t="shared" si="2"/>
        <v>106</v>
      </c>
      <c r="C24" s="71">
        <v>67</v>
      </c>
      <c r="D24" s="57" t="s">
        <v>33</v>
      </c>
      <c r="E24" s="56" t="s">
        <v>1</v>
      </c>
      <c r="F24" s="56" t="s">
        <v>1</v>
      </c>
      <c r="G24" s="56" t="s">
        <v>55</v>
      </c>
      <c r="H24" s="56" t="s">
        <v>151</v>
      </c>
      <c r="I24" s="72">
        <v>1</v>
      </c>
      <c r="J24" s="72">
        <v>1</v>
      </c>
      <c r="K24" s="72">
        <v>0</v>
      </c>
      <c r="L24" s="72">
        <v>3</v>
      </c>
      <c r="M24" s="72">
        <v>4</v>
      </c>
      <c r="N24" s="72">
        <v>3</v>
      </c>
      <c r="O24" s="72">
        <v>3</v>
      </c>
      <c r="P24" s="72">
        <v>3</v>
      </c>
      <c r="Q24" s="72">
        <v>4</v>
      </c>
      <c r="R24" s="72">
        <v>3</v>
      </c>
      <c r="S24" s="72">
        <v>4</v>
      </c>
      <c r="T24" s="72">
        <v>2</v>
      </c>
      <c r="U24" s="81">
        <f t="shared" si="0"/>
        <v>31</v>
      </c>
      <c r="V24" s="77">
        <v>17</v>
      </c>
      <c r="W24" s="79">
        <v>17</v>
      </c>
      <c r="X24" s="79">
        <v>19</v>
      </c>
      <c r="Y24" s="79">
        <v>14</v>
      </c>
      <c r="Z24" s="79">
        <v>8</v>
      </c>
      <c r="AA24" s="82">
        <f t="shared" si="1"/>
        <v>106</v>
      </c>
      <c r="AB24" s="27">
        <v>15</v>
      </c>
      <c r="AC24" s="28" t="s">
        <v>249</v>
      </c>
      <c r="AD24" s="28"/>
      <c r="AE24" s="28">
        <v>1039</v>
      </c>
      <c r="AF24" s="28" t="s">
        <v>278</v>
      </c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29" customFormat="1" ht="19.5" customHeight="1">
      <c r="A25" s="74"/>
      <c r="B25" s="55">
        <f t="shared" si="2"/>
        <v>105</v>
      </c>
      <c r="C25" s="71">
        <v>58</v>
      </c>
      <c r="D25" s="57" t="s">
        <v>103</v>
      </c>
      <c r="E25" s="56" t="s">
        <v>95</v>
      </c>
      <c r="F25" s="56" t="s">
        <v>266</v>
      </c>
      <c r="G25" s="56" t="s">
        <v>101</v>
      </c>
      <c r="H25" s="56" t="s">
        <v>126</v>
      </c>
      <c r="I25" s="72">
        <v>1</v>
      </c>
      <c r="J25" s="72">
        <v>1</v>
      </c>
      <c r="K25" s="72">
        <v>0</v>
      </c>
      <c r="L25" s="72">
        <v>4</v>
      </c>
      <c r="M25" s="72">
        <v>2</v>
      </c>
      <c r="N25" s="72">
        <v>4</v>
      </c>
      <c r="O25" s="72">
        <v>3</v>
      </c>
      <c r="P25" s="72">
        <v>4</v>
      </c>
      <c r="Q25" s="72">
        <v>4</v>
      </c>
      <c r="R25" s="72">
        <v>3</v>
      </c>
      <c r="S25" s="72">
        <v>4</v>
      </c>
      <c r="T25" s="72">
        <v>1</v>
      </c>
      <c r="U25" s="81">
        <f t="shared" si="0"/>
        <v>31</v>
      </c>
      <c r="V25" s="77">
        <v>16</v>
      </c>
      <c r="W25" s="79">
        <v>11</v>
      </c>
      <c r="X25" s="79">
        <v>27</v>
      </c>
      <c r="Y25" s="79">
        <v>12</v>
      </c>
      <c r="Z25" s="79">
        <v>8</v>
      </c>
      <c r="AA25" s="82">
        <f t="shared" si="1"/>
        <v>105</v>
      </c>
      <c r="AB25" s="27">
        <v>16</v>
      </c>
      <c r="AC25" s="28" t="s">
        <v>257</v>
      </c>
      <c r="AD25" s="28"/>
      <c r="AE25" s="28">
        <v>94617</v>
      </c>
      <c r="AF25" s="28" t="s">
        <v>279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5" s="29" customFormat="1" ht="19.5" customHeight="1">
      <c r="A26" s="54"/>
      <c r="B26" s="55">
        <f t="shared" si="2"/>
        <v>105</v>
      </c>
      <c r="C26" s="71">
        <v>62</v>
      </c>
      <c r="D26" s="57" t="s">
        <v>27</v>
      </c>
      <c r="E26" s="56" t="s">
        <v>1</v>
      </c>
      <c r="F26" s="56" t="s">
        <v>1</v>
      </c>
      <c r="G26" s="56" t="s">
        <v>19</v>
      </c>
      <c r="H26" s="56" t="s">
        <v>155</v>
      </c>
      <c r="I26" s="72">
        <v>1</v>
      </c>
      <c r="J26" s="72">
        <v>1</v>
      </c>
      <c r="K26" s="72">
        <v>0</v>
      </c>
      <c r="L26" s="72">
        <v>4</v>
      </c>
      <c r="M26" s="72">
        <v>4</v>
      </c>
      <c r="N26" s="72">
        <v>4</v>
      </c>
      <c r="O26" s="72">
        <v>3</v>
      </c>
      <c r="P26" s="72">
        <v>2</v>
      </c>
      <c r="Q26" s="72">
        <v>4</v>
      </c>
      <c r="R26" s="72">
        <v>4</v>
      </c>
      <c r="S26" s="72">
        <v>4</v>
      </c>
      <c r="T26" s="72">
        <v>3</v>
      </c>
      <c r="U26" s="81">
        <f t="shared" si="0"/>
        <v>34</v>
      </c>
      <c r="V26" s="77">
        <v>17</v>
      </c>
      <c r="W26" s="79">
        <v>17</v>
      </c>
      <c r="X26" s="79">
        <v>15</v>
      </c>
      <c r="Y26" s="79">
        <v>13</v>
      </c>
      <c r="Z26" s="79">
        <v>9</v>
      </c>
      <c r="AA26" s="82">
        <f t="shared" si="1"/>
        <v>105</v>
      </c>
      <c r="AB26" s="27">
        <v>16</v>
      </c>
      <c r="AC26" s="28" t="s">
        <v>249</v>
      </c>
      <c r="AD26" s="28"/>
      <c r="AE26" s="28">
        <v>1149</v>
      </c>
      <c r="AF26" s="28" t="s">
        <v>280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s="29" customFormat="1" ht="19.5" customHeight="1">
      <c r="A27" s="54"/>
      <c r="B27" s="55">
        <f t="shared" si="2"/>
        <v>104</v>
      </c>
      <c r="C27" s="71">
        <v>91</v>
      </c>
      <c r="D27" s="57" t="s">
        <v>31</v>
      </c>
      <c r="E27" s="56" t="s">
        <v>1</v>
      </c>
      <c r="F27" s="56" t="s">
        <v>1</v>
      </c>
      <c r="G27" s="56" t="s">
        <v>29</v>
      </c>
      <c r="H27" s="56" t="s">
        <v>158</v>
      </c>
      <c r="I27" s="72">
        <v>1</v>
      </c>
      <c r="J27" s="72">
        <v>0</v>
      </c>
      <c r="K27" s="72">
        <v>1</v>
      </c>
      <c r="L27" s="72">
        <v>3</v>
      </c>
      <c r="M27" s="72">
        <v>4</v>
      </c>
      <c r="N27" s="72">
        <v>4</v>
      </c>
      <c r="O27" s="72">
        <v>4</v>
      </c>
      <c r="P27" s="72">
        <v>1</v>
      </c>
      <c r="Q27" s="72">
        <v>4</v>
      </c>
      <c r="R27" s="72">
        <v>2</v>
      </c>
      <c r="S27" s="72">
        <v>4</v>
      </c>
      <c r="T27" s="72">
        <v>2</v>
      </c>
      <c r="U27" s="81">
        <f t="shared" si="0"/>
        <v>30</v>
      </c>
      <c r="V27" s="77">
        <v>17</v>
      </c>
      <c r="W27" s="79">
        <v>12</v>
      </c>
      <c r="X27" s="79">
        <v>15</v>
      </c>
      <c r="Y27" s="79">
        <v>16</v>
      </c>
      <c r="Z27" s="79">
        <v>14</v>
      </c>
      <c r="AA27" s="82">
        <f t="shared" si="1"/>
        <v>104</v>
      </c>
      <c r="AB27" s="27">
        <v>17</v>
      </c>
      <c r="AC27" s="28" t="s">
        <v>257</v>
      </c>
      <c r="AD27" s="28"/>
      <c r="AE27" s="28">
        <v>3300</v>
      </c>
      <c r="AF27" s="28" t="s">
        <v>281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s="29" customFormat="1" ht="19.5" customHeight="1">
      <c r="A28" s="54"/>
      <c r="B28" s="55">
        <f t="shared" si="2"/>
        <v>104</v>
      </c>
      <c r="C28" s="71">
        <v>26</v>
      </c>
      <c r="D28" s="57" t="s">
        <v>99</v>
      </c>
      <c r="E28" s="56" t="s">
        <v>95</v>
      </c>
      <c r="F28" s="56" t="s">
        <v>266</v>
      </c>
      <c r="G28" s="56" t="s">
        <v>96</v>
      </c>
      <c r="H28" s="56" t="s">
        <v>97</v>
      </c>
      <c r="I28" s="72">
        <v>1</v>
      </c>
      <c r="J28" s="72">
        <v>1</v>
      </c>
      <c r="K28" s="72">
        <v>1</v>
      </c>
      <c r="L28" s="72">
        <v>3</v>
      </c>
      <c r="M28" s="72">
        <v>4</v>
      </c>
      <c r="N28" s="72">
        <v>4</v>
      </c>
      <c r="O28" s="72">
        <v>4</v>
      </c>
      <c r="P28" s="72">
        <v>4</v>
      </c>
      <c r="Q28" s="72">
        <v>4</v>
      </c>
      <c r="R28" s="72">
        <v>1</v>
      </c>
      <c r="S28" s="72">
        <v>2</v>
      </c>
      <c r="T28" s="72">
        <v>2</v>
      </c>
      <c r="U28" s="81">
        <f t="shared" si="0"/>
        <v>31</v>
      </c>
      <c r="V28" s="77">
        <v>11</v>
      </c>
      <c r="W28" s="79">
        <v>17</v>
      </c>
      <c r="X28" s="79">
        <v>23</v>
      </c>
      <c r="Y28" s="79">
        <v>14</v>
      </c>
      <c r="Z28" s="79">
        <v>8</v>
      </c>
      <c r="AA28" s="82">
        <f t="shared" si="1"/>
        <v>104</v>
      </c>
      <c r="AB28" s="27">
        <v>17</v>
      </c>
      <c r="AC28" s="28" t="s">
        <v>249</v>
      </c>
      <c r="AD28" s="28"/>
      <c r="AE28" s="28">
        <v>9700</v>
      </c>
      <c r="AF28" s="28" t="s">
        <v>282</v>
      </c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s="29" customFormat="1" ht="19.5" customHeight="1">
      <c r="A29" s="54"/>
      <c r="B29" s="55">
        <f t="shared" si="2"/>
        <v>103</v>
      </c>
      <c r="C29" s="71">
        <v>17</v>
      </c>
      <c r="D29" s="57" t="s">
        <v>360</v>
      </c>
      <c r="E29" s="56" t="s">
        <v>24</v>
      </c>
      <c r="F29" s="56" t="s">
        <v>342</v>
      </c>
      <c r="G29" s="56" t="s">
        <v>214</v>
      </c>
      <c r="H29" s="56" t="s">
        <v>213</v>
      </c>
      <c r="I29" s="72">
        <v>1</v>
      </c>
      <c r="J29" s="72">
        <v>1</v>
      </c>
      <c r="K29" s="72">
        <v>1</v>
      </c>
      <c r="L29" s="72">
        <v>4</v>
      </c>
      <c r="M29" s="72">
        <v>4</v>
      </c>
      <c r="N29" s="72">
        <v>3</v>
      </c>
      <c r="O29" s="72">
        <v>3</v>
      </c>
      <c r="P29" s="72">
        <v>2</v>
      </c>
      <c r="Q29" s="72">
        <v>4</v>
      </c>
      <c r="R29" s="72">
        <v>4</v>
      </c>
      <c r="S29" s="72">
        <v>4</v>
      </c>
      <c r="T29" s="72">
        <v>4</v>
      </c>
      <c r="U29" s="81">
        <f t="shared" si="0"/>
        <v>35</v>
      </c>
      <c r="V29" s="77">
        <v>17</v>
      </c>
      <c r="W29" s="79">
        <v>13</v>
      </c>
      <c r="X29" s="79">
        <v>10</v>
      </c>
      <c r="Y29" s="79">
        <v>12</v>
      </c>
      <c r="Z29" s="79">
        <v>16</v>
      </c>
      <c r="AA29" s="82">
        <f t="shared" si="1"/>
        <v>103</v>
      </c>
      <c r="AB29" s="27">
        <v>17</v>
      </c>
      <c r="AC29" s="28" t="s">
        <v>249</v>
      </c>
      <c r="AD29" s="28"/>
      <c r="AE29" s="28">
        <v>1161</v>
      </c>
      <c r="AF29" s="28" t="s">
        <v>283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s="29" customFormat="1" ht="19.5" customHeight="1" thickBot="1">
      <c r="A30" s="54"/>
      <c r="B30" s="55">
        <f t="shared" si="2"/>
        <v>101</v>
      </c>
      <c r="C30" s="71">
        <v>22</v>
      </c>
      <c r="D30" s="57" t="s">
        <v>84</v>
      </c>
      <c r="E30" s="56" t="s">
        <v>76</v>
      </c>
      <c r="F30" s="56" t="s">
        <v>333</v>
      </c>
      <c r="G30" s="56" t="s">
        <v>82</v>
      </c>
      <c r="H30" s="56" t="s">
        <v>83</v>
      </c>
      <c r="I30" s="72">
        <v>1</v>
      </c>
      <c r="J30" s="72">
        <v>1</v>
      </c>
      <c r="K30" s="72">
        <v>0</v>
      </c>
      <c r="L30" s="72">
        <v>4</v>
      </c>
      <c r="M30" s="72">
        <v>1</v>
      </c>
      <c r="N30" s="72">
        <v>4</v>
      </c>
      <c r="O30" s="72">
        <v>2</v>
      </c>
      <c r="P30" s="72">
        <v>4</v>
      </c>
      <c r="Q30" s="72">
        <v>4</v>
      </c>
      <c r="R30" s="72">
        <v>3</v>
      </c>
      <c r="S30" s="72">
        <v>4</v>
      </c>
      <c r="T30" s="72">
        <v>1</v>
      </c>
      <c r="U30" s="81">
        <f t="shared" si="0"/>
        <v>29</v>
      </c>
      <c r="V30" s="77">
        <v>5</v>
      </c>
      <c r="W30" s="79">
        <v>17</v>
      </c>
      <c r="X30" s="79">
        <v>23</v>
      </c>
      <c r="Y30" s="79">
        <v>17</v>
      </c>
      <c r="Z30" s="79">
        <v>10</v>
      </c>
      <c r="AA30" s="82">
        <f t="shared" si="1"/>
        <v>101</v>
      </c>
      <c r="AB30" s="31">
        <v>17</v>
      </c>
      <c r="AC30" s="32" t="s">
        <v>249</v>
      </c>
      <c r="AD30" s="32"/>
      <c r="AE30" s="32">
        <v>93403</v>
      </c>
      <c r="AF30" s="32" t="s">
        <v>284</v>
      </c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s="29" customFormat="1" ht="19.5" customHeight="1">
      <c r="A31" s="26"/>
      <c r="B31" s="55">
        <f t="shared" si="2"/>
        <v>101</v>
      </c>
      <c r="C31" s="71">
        <v>46</v>
      </c>
      <c r="D31" s="57" t="s">
        <v>110</v>
      </c>
      <c r="E31" s="56" t="s">
        <v>104</v>
      </c>
      <c r="F31" s="56" t="s">
        <v>335</v>
      </c>
      <c r="G31" s="56" t="s">
        <v>108</v>
      </c>
      <c r="H31" s="56" t="s">
        <v>109</v>
      </c>
      <c r="I31" s="72">
        <v>1</v>
      </c>
      <c r="J31" s="72">
        <v>1</v>
      </c>
      <c r="K31" s="72">
        <v>1</v>
      </c>
      <c r="L31" s="72">
        <v>4</v>
      </c>
      <c r="M31" s="72">
        <v>1</v>
      </c>
      <c r="N31" s="72">
        <v>4</v>
      </c>
      <c r="O31" s="72">
        <v>4</v>
      </c>
      <c r="P31" s="72">
        <v>2</v>
      </c>
      <c r="Q31" s="72">
        <v>4</v>
      </c>
      <c r="R31" s="72">
        <v>4</v>
      </c>
      <c r="S31" s="72">
        <v>4</v>
      </c>
      <c r="T31" s="72">
        <v>2</v>
      </c>
      <c r="U31" s="81">
        <f t="shared" si="0"/>
        <v>32</v>
      </c>
      <c r="V31" s="77">
        <v>17</v>
      </c>
      <c r="W31" s="79">
        <v>17</v>
      </c>
      <c r="X31" s="79">
        <v>4</v>
      </c>
      <c r="Y31" s="79">
        <v>16</v>
      </c>
      <c r="Z31" s="79">
        <v>15</v>
      </c>
      <c r="AA31" s="82">
        <f t="shared" si="1"/>
        <v>101</v>
      </c>
      <c r="AB31" s="33">
        <v>18</v>
      </c>
      <c r="AC31" s="34" t="s">
        <v>257</v>
      </c>
      <c r="AD31" s="34"/>
      <c r="AE31" s="34">
        <v>5310</v>
      </c>
      <c r="AF31" s="34" t="s">
        <v>285</v>
      </c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s="29" customFormat="1" ht="19.5" customHeight="1">
      <c r="A32" s="26"/>
      <c r="B32" s="55">
        <f t="shared" si="2"/>
        <v>101</v>
      </c>
      <c r="C32" s="71">
        <v>82</v>
      </c>
      <c r="D32" s="57" t="s">
        <v>32</v>
      </c>
      <c r="E32" s="56" t="s">
        <v>1</v>
      </c>
      <c r="F32" s="56" t="s">
        <v>1</v>
      </c>
      <c r="G32" s="56" t="s">
        <v>29</v>
      </c>
      <c r="H32" s="56" t="s">
        <v>30</v>
      </c>
      <c r="I32" s="72">
        <v>0</v>
      </c>
      <c r="J32" s="72">
        <v>1</v>
      </c>
      <c r="K32" s="72">
        <v>1</v>
      </c>
      <c r="L32" s="72">
        <v>4</v>
      </c>
      <c r="M32" s="72">
        <v>2</v>
      </c>
      <c r="N32" s="72">
        <v>4</v>
      </c>
      <c r="O32" s="72">
        <v>3</v>
      </c>
      <c r="P32" s="72">
        <v>4</v>
      </c>
      <c r="Q32" s="72">
        <v>4</v>
      </c>
      <c r="R32" s="72">
        <v>2</v>
      </c>
      <c r="S32" s="72">
        <v>4</v>
      </c>
      <c r="T32" s="72">
        <v>1</v>
      </c>
      <c r="U32" s="81">
        <f t="shared" si="0"/>
        <v>30</v>
      </c>
      <c r="V32" s="77">
        <v>17</v>
      </c>
      <c r="W32" s="79">
        <v>17</v>
      </c>
      <c r="X32" s="79">
        <v>14</v>
      </c>
      <c r="Y32" s="79">
        <v>12</v>
      </c>
      <c r="Z32" s="79">
        <v>11</v>
      </c>
      <c r="AA32" s="82">
        <f t="shared" si="1"/>
        <v>101</v>
      </c>
      <c r="AB32" s="27">
        <v>18</v>
      </c>
      <c r="AC32" s="28" t="s">
        <v>249</v>
      </c>
      <c r="AD32" s="28"/>
      <c r="AE32" s="28"/>
      <c r="AF32" s="28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s="29" customFormat="1" ht="19.5" customHeight="1">
      <c r="A33" s="26"/>
      <c r="B33" s="55">
        <f t="shared" si="2"/>
        <v>100</v>
      </c>
      <c r="C33" s="71">
        <v>56</v>
      </c>
      <c r="D33" s="57" t="s">
        <v>354</v>
      </c>
      <c r="E33" s="56" t="s">
        <v>1</v>
      </c>
      <c r="F33" s="56" t="s">
        <v>1</v>
      </c>
      <c r="G33" s="56" t="s">
        <v>45</v>
      </c>
      <c r="H33" s="56" t="s">
        <v>46</v>
      </c>
      <c r="I33" s="72">
        <v>1</v>
      </c>
      <c r="J33" s="72">
        <v>1</v>
      </c>
      <c r="K33" s="72">
        <v>1</v>
      </c>
      <c r="L33" s="72">
        <v>4</v>
      </c>
      <c r="M33" s="72">
        <v>4</v>
      </c>
      <c r="N33" s="72">
        <v>4</v>
      </c>
      <c r="O33" s="72">
        <v>4</v>
      </c>
      <c r="P33" s="72">
        <v>2</v>
      </c>
      <c r="Q33" s="72">
        <v>4</v>
      </c>
      <c r="R33" s="72">
        <v>4</v>
      </c>
      <c r="S33" s="72">
        <v>0</v>
      </c>
      <c r="T33" s="72">
        <v>2</v>
      </c>
      <c r="U33" s="81">
        <f t="shared" si="0"/>
        <v>31</v>
      </c>
      <c r="V33" s="77">
        <v>17</v>
      </c>
      <c r="W33" s="79">
        <v>14</v>
      </c>
      <c r="X33" s="79">
        <v>18</v>
      </c>
      <c r="Y33" s="79">
        <v>13</v>
      </c>
      <c r="Z33" s="79">
        <v>7</v>
      </c>
      <c r="AA33" s="82">
        <f t="shared" si="1"/>
        <v>100</v>
      </c>
      <c r="AB33" s="27">
        <v>19</v>
      </c>
      <c r="AC33" s="28" t="s">
        <v>249</v>
      </c>
      <c r="AD33" s="28"/>
      <c r="AE33" s="28">
        <v>1122</v>
      </c>
      <c r="AF33" s="28" t="s">
        <v>286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s="29" customFormat="1" ht="19.5" customHeight="1">
      <c r="A34" s="30"/>
      <c r="B34" s="55">
        <f t="shared" si="2"/>
        <v>100</v>
      </c>
      <c r="C34" s="71">
        <v>52</v>
      </c>
      <c r="D34" s="57" t="s">
        <v>3</v>
      </c>
      <c r="E34" s="56" t="s">
        <v>1</v>
      </c>
      <c r="F34" s="56" t="s">
        <v>1</v>
      </c>
      <c r="G34" s="56" t="s">
        <v>2</v>
      </c>
      <c r="H34" s="56" t="s">
        <v>141</v>
      </c>
      <c r="I34" s="72">
        <v>1</v>
      </c>
      <c r="J34" s="72">
        <v>1</v>
      </c>
      <c r="K34" s="72">
        <v>0</v>
      </c>
      <c r="L34" s="72">
        <v>4</v>
      </c>
      <c r="M34" s="72">
        <v>4</v>
      </c>
      <c r="N34" s="72">
        <v>2</v>
      </c>
      <c r="O34" s="72">
        <v>4</v>
      </c>
      <c r="P34" s="72">
        <v>3</v>
      </c>
      <c r="Q34" s="72">
        <v>4</v>
      </c>
      <c r="R34" s="72">
        <v>2</v>
      </c>
      <c r="S34" s="72">
        <v>4</v>
      </c>
      <c r="T34" s="72">
        <v>1</v>
      </c>
      <c r="U34" s="81">
        <f t="shared" si="0"/>
        <v>30</v>
      </c>
      <c r="V34" s="77">
        <v>17</v>
      </c>
      <c r="W34" s="79">
        <v>8</v>
      </c>
      <c r="X34" s="79">
        <v>26</v>
      </c>
      <c r="Y34" s="79">
        <v>14</v>
      </c>
      <c r="Z34" s="79">
        <v>5</v>
      </c>
      <c r="AA34" s="82">
        <f t="shared" si="1"/>
        <v>100</v>
      </c>
      <c r="AB34" s="27">
        <v>19</v>
      </c>
      <c r="AC34" s="28" t="s">
        <v>257</v>
      </c>
      <c r="AD34" s="28"/>
      <c r="AE34" s="28">
        <v>520023</v>
      </c>
      <c r="AF34" s="28" t="s">
        <v>287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s="29" customFormat="1" ht="19.5" customHeight="1">
      <c r="A35" s="30"/>
      <c r="B35" s="55">
        <f t="shared" si="2"/>
        <v>100</v>
      </c>
      <c r="C35" s="71">
        <v>66</v>
      </c>
      <c r="D35" s="57" t="s">
        <v>68</v>
      </c>
      <c r="E35" s="56" t="s">
        <v>54</v>
      </c>
      <c r="F35" s="56" t="s">
        <v>329</v>
      </c>
      <c r="G35" s="56" t="s">
        <v>349</v>
      </c>
      <c r="H35" s="56" t="s">
        <v>362</v>
      </c>
      <c r="I35" s="72">
        <v>1</v>
      </c>
      <c r="J35" s="72">
        <v>1</v>
      </c>
      <c r="K35" s="72">
        <v>1</v>
      </c>
      <c r="L35" s="72">
        <v>4</v>
      </c>
      <c r="M35" s="72">
        <v>1</v>
      </c>
      <c r="N35" s="72">
        <v>3</v>
      </c>
      <c r="O35" s="72">
        <v>4</v>
      </c>
      <c r="P35" s="72">
        <v>2</v>
      </c>
      <c r="Q35" s="72">
        <v>4</v>
      </c>
      <c r="R35" s="72">
        <v>4</v>
      </c>
      <c r="S35" s="72">
        <v>3</v>
      </c>
      <c r="T35" s="72">
        <v>2</v>
      </c>
      <c r="U35" s="81">
        <f aca="true" t="shared" si="3" ref="U35:U66">SUM(I35:T35)</f>
        <v>30</v>
      </c>
      <c r="V35" s="77">
        <v>17</v>
      </c>
      <c r="W35" s="79">
        <v>8</v>
      </c>
      <c r="X35" s="79">
        <v>25</v>
      </c>
      <c r="Y35" s="79">
        <v>10</v>
      </c>
      <c r="Z35" s="79">
        <v>10</v>
      </c>
      <c r="AA35" s="82">
        <f aca="true" t="shared" si="4" ref="AA35:AA66">SUM(U35:Z35)</f>
        <v>100</v>
      </c>
      <c r="AB35" s="27">
        <v>20</v>
      </c>
      <c r="AC35" s="28" t="s">
        <v>257</v>
      </c>
      <c r="AD35" s="28"/>
      <c r="AE35" s="28">
        <v>9021</v>
      </c>
      <c r="AF35" s="28" t="s">
        <v>272</v>
      </c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32" s="10" customFormat="1" ht="19.5" customHeight="1">
      <c r="A36" s="26"/>
      <c r="B36" s="55">
        <f t="shared" si="2"/>
        <v>100</v>
      </c>
      <c r="C36" s="71">
        <v>54</v>
      </c>
      <c r="D36" s="57" t="s">
        <v>364</v>
      </c>
      <c r="E36" s="56" t="s">
        <v>115</v>
      </c>
      <c r="F36" s="56" t="s">
        <v>337</v>
      </c>
      <c r="G36" s="56" t="s">
        <v>59</v>
      </c>
      <c r="H36" s="56" t="s">
        <v>144</v>
      </c>
      <c r="I36" s="72">
        <v>1</v>
      </c>
      <c r="J36" s="72">
        <v>1</v>
      </c>
      <c r="K36" s="72">
        <v>1</v>
      </c>
      <c r="L36" s="72">
        <v>3</v>
      </c>
      <c r="M36" s="72">
        <v>4</v>
      </c>
      <c r="N36" s="72">
        <v>4</v>
      </c>
      <c r="O36" s="72">
        <v>2</v>
      </c>
      <c r="P36" s="72">
        <v>4</v>
      </c>
      <c r="Q36" s="72">
        <v>4</v>
      </c>
      <c r="R36" s="72">
        <v>1</v>
      </c>
      <c r="S36" s="72">
        <v>3</v>
      </c>
      <c r="T36" s="72">
        <v>2</v>
      </c>
      <c r="U36" s="81">
        <f t="shared" si="3"/>
        <v>30</v>
      </c>
      <c r="V36" s="77">
        <v>17</v>
      </c>
      <c r="W36" s="79">
        <v>17</v>
      </c>
      <c r="X36" s="79">
        <v>17</v>
      </c>
      <c r="Y36" s="79">
        <v>13</v>
      </c>
      <c r="Z36" s="79">
        <v>6</v>
      </c>
      <c r="AA36" s="82">
        <f t="shared" si="4"/>
        <v>100</v>
      </c>
      <c r="AB36" s="35">
        <v>20</v>
      </c>
      <c r="AC36" s="13" t="s">
        <v>257</v>
      </c>
      <c r="AD36" s="13"/>
      <c r="AE36" s="13">
        <v>6772</v>
      </c>
      <c r="AF36" s="13" t="s">
        <v>288</v>
      </c>
    </row>
    <row r="37" spans="1:32" s="10" customFormat="1" ht="19.5" customHeight="1">
      <c r="A37" s="30"/>
      <c r="B37" s="55">
        <f t="shared" si="2"/>
        <v>99</v>
      </c>
      <c r="C37" s="71">
        <v>95</v>
      </c>
      <c r="D37" s="57" t="s">
        <v>356</v>
      </c>
      <c r="E37" s="56" t="s">
        <v>76</v>
      </c>
      <c r="F37" s="56" t="s">
        <v>264</v>
      </c>
      <c r="G37" s="56" t="s">
        <v>78</v>
      </c>
      <c r="H37" s="56" t="s">
        <v>135</v>
      </c>
      <c r="I37" s="72">
        <v>1</v>
      </c>
      <c r="J37" s="72">
        <v>1</v>
      </c>
      <c r="K37" s="72">
        <v>1</v>
      </c>
      <c r="L37" s="72">
        <v>3</v>
      </c>
      <c r="M37" s="72">
        <v>4</v>
      </c>
      <c r="N37" s="72">
        <v>4</v>
      </c>
      <c r="O37" s="72">
        <v>3</v>
      </c>
      <c r="P37" s="72">
        <v>4</v>
      </c>
      <c r="Q37" s="72">
        <v>4</v>
      </c>
      <c r="R37" s="72">
        <v>4</v>
      </c>
      <c r="S37" s="72">
        <v>4</v>
      </c>
      <c r="T37" s="72">
        <v>2</v>
      </c>
      <c r="U37" s="81">
        <f t="shared" si="3"/>
        <v>35</v>
      </c>
      <c r="V37" s="77">
        <v>17</v>
      </c>
      <c r="W37" s="79">
        <v>10</v>
      </c>
      <c r="X37" s="79">
        <v>15</v>
      </c>
      <c r="Y37" s="79">
        <v>14</v>
      </c>
      <c r="Z37" s="79">
        <v>8</v>
      </c>
      <c r="AA37" s="82">
        <f t="shared" si="4"/>
        <v>99</v>
      </c>
      <c r="AB37" s="35">
        <v>21</v>
      </c>
      <c r="AC37" s="13" t="s">
        <v>257</v>
      </c>
      <c r="AD37" s="13"/>
      <c r="AE37" s="13"/>
      <c r="AF37" s="13"/>
    </row>
    <row r="38" spans="1:32" s="10" customFormat="1" ht="19.5" customHeight="1">
      <c r="A38" s="30"/>
      <c r="B38" s="55">
        <f t="shared" si="2"/>
        <v>99</v>
      </c>
      <c r="C38" s="71">
        <v>23</v>
      </c>
      <c r="D38" s="57" t="s">
        <v>180</v>
      </c>
      <c r="E38" s="56" t="s">
        <v>178</v>
      </c>
      <c r="F38" s="56" t="s">
        <v>224</v>
      </c>
      <c r="G38" s="56" t="s">
        <v>179</v>
      </c>
      <c r="H38" s="56" t="s">
        <v>350</v>
      </c>
      <c r="I38" s="72">
        <v>1</v>
      </c>
      <c r="J38" s="72">
        <v>0</v>
      </c>
      <c r="K38" s="72">
        <v>1</v>
      </c>
      <c r="L38" s="72">
        <v>4</v>
      </c>
      <c r="M38" s="72">
        <v>3</v>
      </c>
      <c r="N38" s="72">
        <v>3</v>
      </c>
      <c r="O38" s="72">
        <v>3</v>
      </c>
      <c r="P38" s="72">
        <v>4</v>
      </c>
      <c r="Q38" s="72">
        <v>4</v>
      </c>
      <c r="R38" s="72">
        <v>4</v>
      </c>
      <c r="S38" s="72">
        <v>4</v>
      </c>
      <c r="T38" s="72">
        <v>2</v>
      </c>
      <c r="U38" s="81">
        <f t="shared" si="3"/>
        <v>33</v>
      </c>
      <c r="V38" s="77">
        <v>13</v>
      </c>
      <c r="W38" s="79">
        <v>17</v>
      </c>
      <c r="X38" s="79">
        <v>18</v>
      </c>
      <c r="Y38" s="79">
        <v>12</v>
      </c>
      <c r="Z38" s="79">
        <v>6</v>
      </c>
      <c r="AA38" s="82">
        <f t="shared" si="4"/>
        <v>99</v>
      </c>
      <c r="AB38" s="35">
        <v>22</v>
      </c>
      <c r="AC38" s="13" t="s">
        <v>249</v>
      </c>
      <c r="AD38" s="13"/>
      <c r="AE38" s="13">
        <v>6720</v>
      </c>
      <c r="AF38" s="13" t="s">
        <v>270</v>
      </c>
    </row>
    <row r="39" spans="1:32" s="10" customFormat="1" ht="19.5" customHeight="1">
      <c r="A39" s="26"/>
      <c r="B39" s="55">
        <f t="shared" si="2"/>
        <v>98</v>
      </c>
      <c r="C39" s="71">
        <v>20</v>
      </c>
      <c r="D39" s="57" t="s">
        <v>93</v>
      </c>
      <c r="E39" s="56" t="s">
        <v>76</v>
      </c>
      <c r="F39" s="56" t="s">
        <v>332</v>
      </c>
      <c r="G39" s="56" t="s">
        <v>91</v>
      </c>
      <c r="H39" s="56" t="s">
        <v>92</v>
      </c>
      <c r="I39" s="72">
        <v>1</v>
      </c>
      <c r="J39" s="72">
        <v>0</v>
      </c>
      <c r="K39" s="72">
        <v>0</v>
      </c>
      <c r="L39" s="72">
        <v>4</v>
      </c>
      <c r="M39" s="72">
        <v>3</v>
      </c>
      <c r="N39" s="72">
        <v>3</v>
      </c>
      <c r="O39" s="72">
        <v>1</v>
      </c>
      <c r="P39" s="72">
        <v>4</v>
      </c>
      <c r="Q39" s="72">
        <v>4</v>
      </c>
      <c r="R39" s="72">
        <v>3</v>
      </c>
      <c r="S39" s="72">
        <v>4</v>
      </c>
      <c r="T39" s="72">
        <v>1</v>
      </c>
      <c r="U39" s="81">
        <f t="shared" si="3"/>
        <v>28</v>
      </c>
      <c r="V39" s="77">
        <v>17</v>
      </c>
      <c r="W39" s="79">
        <v>14</v>
      </c>
      <c r="X39" s="79">
        <v>12</v>
      </c>
      <c r="Y39" s="79">
        <v>16</v>
      </c>
      <c r="Z39" s="79">
        <v>11</v>
      </c>
      <c r="AA39" s="82">
        <f t="shared" si="4"/>
        <v>98</v>
      </c>
      <c r="AB39" s="35">
        <v>22</v>
      </c>
      <c r="AC39" s="13" t="s">
        <v>249</v>
      </c>
      <c r="AD39" s="13"/>
      <c r="AE39" s="13">
        <v>2484</v>
      </c>
      <c r="AF39" s="13" t="s">
        <v>289</v>
      </c>
    </row>
    <row r="40" spans="1:32" s="10" customFormat="1" ht="19.5" customHeight="1">
      <c r="A40" s="36"/>
      <c r="B40" s="55">
        <f t="shared" si="2"/>
        <v>98</v>
      </c>
      <c r="C40" s="71">
        <v>31</v>
      </c>
      <c r="D40" s="57" t="s">
        <v>175</v>
      </c>
      <c r="E40" s="56" t="s">
        <v>95</v>
      </c>
      <c r="F40" s="56" t="s">
        <v>266</v>
      </c>
      <c r="G40" s="56" t="s">
        <v>96</v>
      </c>
      <c r="H40" s="56" t="s">
        <v>97</v>
      </c>
      <c r="I40" s="72">
        <v>1</v>
      </c>
      <c r="J40" s="72">
        <v>1</v>
      </c>
      <c r="K40" s="72">
        <v>1</v>
      </c>
      <c r="L40" s="72">
        <v>4</v>
      </c>
      <c r="M40" s="72">
        <v>4</v>
      </c>
      <c r="N40" s="72">
        <v>4</v>
      </c>
      <c r="O40" s="72">
        <v>3</v>
      </c>
      <c r="P40" s="72">
        <v>4</v>
      </c>
      <c r="Q40" s="72">
        <v>3</v>
      </c>
      <c r="R40" s="72">
        <v>4</v>
      </c>
      <c r="S40" s="72">
        <v>4</v>
      </c>
      <c r="T40" s="72">
        <v>4</v>
      </c>
      <c r="U40" s="81">
        <f t="shared" si="3"/>
        <v>37</v>
      </c>
      <c r="V40" s="77">
        <v>5</v>
      </c>
      <c r="W40" s="79">
        <v>17</v>
      </c>
      <c r="X40" s="79">
        <v>13</v>
      </c>
      <c r="Y40" s="79">
        <v>11</v>
      </c>
      <c r="Z40" s="79">
        <v>15</v>
      </c>
      <c r="AA40" s="82">
        <f t="shared" si="4"/>
        <v>98</v>
      </c>
      <c r="AB40" s="35">
        <v>23</v>
      </c>
      <c r="AC40" s="13" t="s">
        <v>257</v>
      </c>
      <c r="AD40" s="13"/>
      <c r="AE40" s="13">
        <v>4024</v>
      </c>
      <c r="AF40" s="13" t="s">
        <v>290</v>
      </c>
    </row>
    <row r="41" spans="1:32" s="10" customFormat="1" ht="19.5" customHeight="1">
      <c r="A41" s="26"/>
      <c r="B41" s="55">
        <f t="shared" si="2"/>
        <v>97</v>
      </c>
      <c r="C41" s="71">
        <v>90</v>
      </c>
      <c r="D41" s="57" t="s">
        <v>26</v>
      </c>
      <c r="E41" s="56" t="s">
        <v>1</v>
      </c>
      <c r="F41" s="56" t="s">
        <v>1</v>
      </c>
      <c r="G41" s="56" t="s">
        <v>19</v>
      </c>
      <c r="H41" s="56" t="s">
        <v>155</v>
      </c>
      <c r="I41" s="72">
        <v>1</v>
      </c>
      <c r="J41" s="72">
        <v>1</v>
      </c>
      <c r="K41" s="72">
        <v>1</v>
      </c>
      <c r="L41" s="72">
        <v>2</v>
      </c>
      <c r="M41" s="72">
        <v>4</v>
      </c>
      <c r="N41" s="72">
        <v>4</v>
      </c>
      <c r="O41" s="72">
        <v>4</v>
      </c>
      <c r="P41" s="72">
        <v>4</v>
      </c>
      <c r="Q41" s="72">
        <v>4</v>
      </c>
      <c r="R41" s="72">
        <v>4</v>
      </c>
      <c r="S41" s="72">
        <v>4</v>
      </c>
      <c r="T41" s="72">
        <v>1</v>
      </c>
      <c r="U41" s="81">
        <f t="shared" si="3"/>
        <v>34</v>
      </c>
      <c r="V41" s="77">
        <v>17</v>
      </c>
      <c r="W41" s="79">
        <v>0</v>
      </c>
      <c r="X41" s="79">
        <v>20</v>
      </c>
      <c r="Y41" s="79">
        <v>15</v>
      </c>
      <c r="Z41" s="79">
        <v>11</v>
      </c>
      <c r="AA41" s="82">
        <f t="shared" si="4"/>
        <v>97</v>
      </c>
      <c r="AB41" s="35">
        <v>23</v>
      </c>
      <c r="AC41" s="13" t="s">
        <v>257</v>
      </c>
      <c r="AD41" s="13"/>
      <c r="AE41" s="13">
        <v>9090</v>
      </c>
      <c r="AF41" s="13" t="s">
        <v>291</v>
      </c>
    </row>
    <row r="42" spans="1:32" s="10" customFormat="1" ht="19.5" customHeight="1">
      <c r="A42" s="30"/>
      <c r="B42" s="55">
        <f t="shared" si="2"/>
        <v>97</v>
      </c>
      <c r="C42" s="71">
        <v>68</v>
      </c>
      <c r="D42" s="57" t="s">
        <v>361</v>
      </c>
      <c r="E42" s="56" t="s">
        <v>1</v>
      </c>
      <c r="F42" s="56" t="s">
        <v>1</v>
      </c>
      <c r="G42" s="56" t="s">
        <v>13</v>
      </c>
      <c r="H42" s="56" t="s">
        <v>142</v>
      </c>
      <c r="I42" s="72">
        <v>1</v>
      </c>
      <c r="J42" s="72">
        <v>0</v>
      </c>
      <c r="K42" s="72">
        <v>1</v>
      </c>
      <c r="L42" s="72">
        <v>3</v>
      </c>
      <c r="M42" s="72">
        <v>2</v>
      </c>
      <c r="N42" s="72">
        <v>2</v>
      </c>
      <c r="O42" s="72">
        <v>3</v>
      </c>
      <c r="P42" s="72">
        <v>2</v>
      </c>
      <c r="Q42" s="72">
        <v>4</v>
      </c>
      <c r="R42" s="72">
        <v>4</v>
      </c>
      <c r="S42" s="72">
        <v>3</v>
      </c>
      <c r="T42" s="72">
        <v>2</v>
      </c>
      <c r="U42" s="81">
        <f t="shared" si="3"/>
        <v>27</v>
      </c>
      <c r="V42" s="77">
        <v>17</v>
      </c>
      <c r="W42" s="79">
        <v>13</v>
      </c>
      <c r="X42" s="79">
        <v>21</v>
      </c>
      <c r="Y42" s="79">
        <v>8</v>
      </c>
      <c r="Z42" s="79">
        <v>11</v>
      </c>
      <c r="AA42" s="82">
        <f t="shared" si="4"/>
        <v>97</v>
      </c>
      <c r="AB42" s="35">
        <v>23</v>
      </c>
      <c r="AC42" s="13" t="s">
        <v>257</v>
      </c>
      <c r="AD42" s="13"/>
      <c r="AE42" s="13">
        <v>1039</v>
      </c>
      <c r="AF42" s="13" t="s">
        <v>278</v>
      </c>
    </row>
    <row r="43" spans="1:32" s="10" customFormat="1" ht="19.5" customHeight="1">
      <c r="A43" s="30"/>
      <c r="B43" s="55">
        <f t="shared" si="2"/>
        <v>96</v>
      </c>
      <c r="C43" s="71">
        <v>16</v>
      </c>
      <c r="D43" s="57" t="s">
        <v>187</v>
      </c>
      <c r="E43" s="56" t="s">
        <v>184</v>
      </c>
      <c r="F43" s="56" t="s">
        <v>227</v>
      </c>
      <c r="G43" s="56" t="s">
        <v>60</v>
      </c>
      <c r="H43" s="56" t="s">
        <v>131</v>
      </c>
      <c r="I43" s="72">
        <v>1</v>
      </c>
      <c r="J43" s="72">
        <v>1</v>
      </c>
      <c r="K43" s="72">
        <v>1</v>
      </c>
      <c r="L43" s="72">
        <v>4</v>
      </c>
      <c r="M43" s="72">
        <v>4</v>
      </c>
      <c r="N43" s="72">
        <v>4</v>
      </c>
      <c r="O43" s="72">
        <v>3</v>
      </c>
      <c r="P43" s="72">
        <v>4</v>
      </c>
      <c r="Q43" s="72">
        <v>1</v>
      </c>
      <c r="R43" s="72">
        <v>1</v>
      </c>
      <c r="S43" s="72">
        <v>2</v>
      </c>
      <c r="T43" s="72">
        <v>1</v>
      </c>
      <c r="U43" s="81">
        <f t="shared" si="3"/>
        <v>27</v>
      </c>
      <c r="V43" s="77">
        <v>17</v>
      </c>
      <c r="W43" s="79">
        <v>16</v>
      </c>
      <c r="X43" s="79">
        <v>22</v>
      </c>
      <c r="Y43" s="79">
        <v>10</v>
      </c>
      <c r="Z43" s="79">
        <v>4</v>
      </c>
      <c r="AA43" s="82">
        <f t="shared" si="4"/>
        <v>96</v>
      </c>
      <c r="AB43" s="35">
        <v>23</v>
      </c>
      <c r="AC43" s="13" t="s">
        <v>257</v>
      </c>
      <c r="AD43" s="13"/>
      <c r="AE43" s="13">
        <v>6090</v>
      </c>
      <c r="AF43" s="13" t="s">
        <v>292</v>
      </c>
    </row>
    <row r="44" spans="1:32" s="10" customFormat="1" ht="19.5" customHeight="1">
      <c r="A44" s="26"/>
      <c r="B44" s="55">
        <f t="shared" si="2"/>
        <v>96</v>
      </c>
      <c r="C44" s="71">
        <v>84</v>
      </c>
      <c r="D44" s="57" t="s">
        <v>112</v>
      </c>
      <c r="E44" s="56" t="s">
        <v>111</v>
      </c>
      <c r="F44" s="56" t="s">
        <v>336</v>
      </c>
      <c r="G44" s="56" t="s">
        <v>357</v>
      </c>
      <c r="H44" s="56" t="s">
        <v>358</v>
      </c>
      <c r="I44" s="72">
        <v>1</v>
      </c>
      <c r="J44" s="72">
        <v>1</v>
      </c>
      <c r="K44" s="72">
        <v>1</v>
      </c>
      <c r="L44" s="72">
        <v>4</v>
      </c>
      <c r="M44" s="72">
        <v>4</v>
      </c>
      <c r="N44" s="72">
        <v>3</v>
      </c>
      <c r="O44" s="72">
        <v>3</v>
      </c>
      <c r="P44" s="72">
        <v>4</v>
      </c>
      <c r="Q44" s="72">
        <v>4</v>
      </c>
      <c r="R44" s="72">
        <v>4</v>
      </c>
      <c r="S44" s="72">
        <v>4</v>
      </c>
      <c r="T44" s="72">
        <v>2</v>
      </c>
      <c r="U44" s="81">
        <f t="shared" si="3"/>
        <v>35</v>
      </c>
      <c r="V44" s="77">
        <v>17</v>
      </c>
      <c r="W44" s="79">
        <v>10</v>
      </c>
      <c r="X44" s="79">
        <v>15</v>
      </c>
      <c r="Y44" s="79">
        <v>11</v>
      </c>
      <c r="Z44" s="79">
        <v>8</v>
      </c>
      <c r="AA44" s="82">
        <f t="shared" si="4"/>
        <v>96</v>
      </c>
      <c r="AB44" s="35">
        <v>23</v>
      </c>
      <c r="AC44" s="13" t="s">
        <v>249</v>
      </c>
      <c r="AD44" s="13"/>
      <c r="AE44" s="13">
        <v>520003</v>
      </c>
      <c r="AF44" s="13" t="s">
        <v>269</v>
      </c>
    </row>
    <row r="45" spans="1:32" s="10" customFormat="1" ht="19.5" customHeight="1">
      <c r="A45" s="26"/>
      <c r="B45" s="55">
        <f t="shared" si="2"/>
        <v>96</v>
      </c>
      <c r="C45" s="71">
        <v>50</v>
      </c>
      <c r="D45" s="57" t="s">
        <v>16</v>
      </c>
      <c r="E45" s="56" t="s">
        <v>1</v>
      </c>
      <c r="F45" s="56" t="s">
        <v>1</v>
      </c>
      <c r="G45" s="56" t="s">
        <v>13</v>
      </c>
      <c r="H45" s="56" t="s">
        <v>142</v>
      </c>
      <c r="I45" s="72">
        <v>1</v>
      </c>
      <c r="J45" s="72">
        <v>0</v>
      </c>
      <c r="K45" s="72">
        <v>1</v>
      </c>
      <c r="L45" s="72">
        <v>2</v>
      </c>
      <c r="M45" s="72">
        <v>4</v>
      </c>
      <c r="N45" s="72">
        <v>4</v>
      </c>
      <c r="O45" s="72">
        <v>2</v>
      </c>
      <c r="P45" s="72">
        <v>4</v>
      </c>
      <c r="Q45" s="72">
        <v>2</v>
      </c>
      <c r="R45" s="72">
        <v>4</v>
      </c>
      <c r="S45" s="72">
        <v>4</v>
      </c>
      <c r="T45" s="72">
        <v>2</v>
      </c>
      <c r="U45" s="81">
        <f t="shared" si="3"/>
        <v>30</v>
      </c>
      <c r="V45" s="77">
        <v>8</v>
      </c>
      <c r="W45" s="79">
        <v>17</v>
      </c>
      <c r="X45" s="79">
        <v>16</v>
      </c>
      <c r="Y45" s="79">
        <v>12</v>
      </c>
      <c r="Z45" s="79">
        <v>13</v>
      </c>
      <c r="AA45" s="82">
        <f t="shared" si="4"/>
        <v>96</v>
      </c>
      <c r="AB45" s="35">
        <v>23</v>
      </c>
      <c r="AC45" s="13" t="s">
        <v>257</v>
      </c>
      <c r="AD45" s="13"/>
      <c r="AE45" s="13">
        <v>4029</v>
      </c>
      <c r="AF45" s="13" t="s">
        <v>295</v>
      </c>
    </row>
    <row r="46" spans="1:32" s="10" customFormat="1" ht="19.5" customHeight="1">
      <c r="A46" s="37"/>
      <c r="B46" s="55">
        <f t="shared" si="2"/>
        <v>95</v>
      </c>
      <c r="C46" s="71">
        <v>80</v>
      </c>
      <c r="D46" s="57" t="s">
        <v>18</v>
      </c>
      <c r="E46" s="56" t="s">
        <v>1</v>
      </c>
      <c r="F46" s="56" t="s">
        <v>1</v>
      </c>
      <c r="G46" s="56" t="s">
        <v>17</v>
      </c>
      <c r="H46" s="56" t="s">
        <v>157</v>
      </c>
      <c r="I46" s="72">
        <v>0</v>
      </c>
      <c r="J46" s="72">
        <v>0</v>
      </c>
      <c r="K46" s="72">
        <v>1</v>
      </c>
      <c r="L46" s="72">
        <v>4</v>
      </c>
      <c r="M46" s="72">
        <v>4</v>
      </c>
      <c r="N46" s="72">
        <v>4</v>
      </c>
      <c r="O46" s="72">
        <v>1</v>
      </c>
      <c r="P46" s="72">
        <v>2</v>
      </c>
      <c r="Q46" s="72">
        <v>3</v>
      </c>
      <c r="R46" s="72">
        <v>4</v>
      </c>
      <c r="S46" s="72">
        <v>2</v>
      </c>
      <c r="T46" s="72">
        <v>3</v>
      </c>
      <c r="U46" s="81">
        <f t="shared" si="3"/>
        <v>28</v>
      </c>
      <c r="V46" s="77">
        <v>17</v>
      </c>
      <c r="W46" s="79">
        <v>17</v>
      </c>
      <c r="X46" s="79">
        <v>6</v>
      </c>
      <c r="Y46" s="79">
        <v>14</v>
      </c>
      <c r="Z46" s="79">
        <v>13</v>
      </c>
      <c r="AA46" s="82">
        <f t="shared" si="4"/>
        <v>95</v>
      </c>
      <c r="AB46" s="35">
        <v>24</v>
      </c>
      <c r="AC46" s="13" t="s">
        <v>257</v>
      </c>
      <c r="AD46" s="13"/>
      <c r="AE46" s="13">
        <v>4024</v>
      </c>
      <c r="AF46" s="13" t="s">
        <v>290</v>
      </c>
    </row>
    <row r="47" spans="1:32" s="10" customFormat="1" ht="19.5" customHeight="1">
      <c r="A47" s="30"/>
      <c r="B47" s="55">
        <f t="shared" si="2"/>
        <v>95</v>
      </c>
      <c r="C47" s="71">
        <v>32</v>
      </c>
      <c r="D47" s="57" t="s">
        <v>200</v>
      </c>
      <c r="E47" s="56" t="s">
        <v>22</v>
      </c>
      <c r="F47" s="56" t="s">
        <v>203</v>
      </c>
      <c r="G47" s="56" t="s">
        <v>202</v>
      </c>
      <c r="H47" s="56" t="s">
        <v>201</v>
      </c>
      <c r="I47" s="72">
        <v>1</v>
      </c>
      <c r="J47" s="72">
        <v>0</v>
      </c>
      <c r="K47" s="72">
        <v>0</v>
      </c>
      <c r="L47" s="72">
        <v>4</v>
      </c>
      <c r="M47" s="72">
        <v>2</v>
      </c>
      <c r="N47" s="72">
        <v>4</v>
      </c>
      <c r="O47" s="72">
        <v>3</v>
      </c>
      <c r="P47" s="72">
        <v>2</v>
      </c>
      <c r="Q47" s="72">
        <v>4</v>
      </c>
      <c r="R47" s="72">
        <v>4</v>
      </c>
      <c r="S47" s="72">
        <v>4</v>
      </c>
      <c r="T47" s="72">
        <v>0</v>
      </c>
      <c r="U47" s="81">
        <f t="shared" si="3"/>
        <v>28</v>
      </c>
      <c r="V47" s="77">
        <v>12</v>
      </c>
      <c r="W47" s="79">
        <v>14</v>
      </c>
      <c r="X47" s="79">
        <v>19</v>
      </c>
      <c r="Y47" s="79">
        <v>11</v>
      </c>
      <c r="Z47" s="79">
        <v>11</v>
      </c>
      <c r="AA47" s="82">
        <f t="shared" si="4"/>
        <v>95</v>
      </c>
      <c r="AB47" s="35">
        <v>24</v>
      </c>
      <c r="AC47" s="13" t="s">
        <v>249</v>
      </c>
      <c r="AD47" s="13"/>
      <c r="AE47" s="13">
        <v>6771</v>
      </c>
      <c r="AF47" s="13" t="s">
        <v>297</v>
      </c>
    </row>
    <row r="48" spans="1:32" s="10" customFormat="1" ht="19.5" customHeight="1">
      <c r="A48" s="30"/>
      <c r="B48" s="55">
        <f t="shared" si="2"/>
        <v>95</v>
      </c>
      <c r="C48" s="71">
        <v>29</v>
      </c>
      <c r="D48" s="57" t="s">
        <v>0</v>
      </c>
      <c r="E48" s="56" t="s">
        <v>193</v>
      </c>
      <c r="F48" s="56" t="s">
        <v>228</v>
      </c>
      <c r="G48" s="56" t="s">
        <v>56</v>
      </c>
      <c r="H48" s="56" t="s">
        <v>363</v>
      </c>
      <c r="I48" s="72">
        <v>0</v>
      </c>
      <c r="J48" s="72">
        <v>1</v>
      </c>
      <c r="K48" s="72">
        <v>0</v>
      </c>
      <c r="L48" s="72">
        <v>4</v>
      </c>
      <c r="M48" s="72">
        <v>4</v>
      </c>
      <c r="N48" s="72">
        <v>4</v>
      </c>
      <c r="O48" s="72">
        <v>4</v>
      </c>
      <c r="P48" s="72">
        <v>4</v>
      </c>
      <c r="Q48" s="72">
        <v>3</v>
      </c>
      <c r="R48" s="72">
        <v>1</v>
      </c>
      <c r="S48" s="72">
        <v>2</v>
      </c>
      <c r="T48" s="72">
        <v>0</v>
      </c>
      <c r="U48" s="81">
        <f t="shared" si="3"/>
        <v>27</v>
      </c>
      <c r="V48" s="77">
        <v>5</v>
      </c>
      <c r="W48" s="79">
        <v>14</v>
      </c>
      <c r="X48" s="79">
        <v>27</v>
      </c>
      <c r="Y48" s="79">
        <v>12</v>
      </c>
      <c r="Z48" s="79">
        <v>10</v>
      </c>
      <c r="AA48" s="82">
        <f t="shared" si="4"/>
        <v>95</v>
      </c>
      <c r="AB48" s="35">
        <v>24</v>
      </c>
      <c r="AC48" s="13" t="s">
        <v>257</v>
      </c>
      <c r="AD48" s="13"/>
      <c r="AE48" s="13">
        <v>9021</v>
      </c>
      <c r="AF48" s="13" t="s">
        <v>272</v>
      </c>
    </row>
    <row r="49" spans="1:32" s="10" customFormat="1" ht="19.5" customHeight="1">
      <c r="A49" s="26"/>
      <c r="B49" s="55">
        <f t="shared" si="2"/>
        <v>94</v>
      </c>
      <c r="C49" s="71">
        <v>25</v>
      </c>
      <c r="D49" s="57" t="s">
        <v>94</v>
      </c>
      <c r="E49" s="56" t="s">
        <v>76</v>
      </c>
      <c r="F49" s="56" t="s">
        <v>332</v>
      </c>
      <c r="G49" s="56" t="s">
        <v>91</v>
      </c>
      <c r="H49" s="56" t="s">
        <v>92</v>
      </c>
      <c r="I49" s="72">
        <v>1</v>
      </c>
      <c r="J49" s="72">
        <v>1</v>
      </c>
      <c r="K49" s="72">
        <v>0</v>
      </c>
      <c r="L49" s="72">
        <v>4</v>
      </c>
      <c r="M49" s="72">
        <v>4</v>
      </c>
      <c r="N49" s="72">
        <v>3</v>
      </c>
      <c r="O49" s="72">
        <v>3</v>
      </c>
      <c r="P49" s="72">
        <v>2</v>
      </c>
      <c r="Q49" s="72">
        <v>3</v>
      </c>
      <c r="R49" s="72">
        <v>3</v>
      </c>
      <c r="S49" s="72">
        <v>4</v>
      </c>
      <c r="T49" s="72">
        <v>3</v>
      </c>
      <c r="U49" s="81">
        <f t="shared" si="3"/>
        <v>31</v>
      </c>
      <c r="V49" s="77">
        <v>17</v>
      </c>
      <c r="W49" s="79">
        <v>14</v>
      </c>
      <c r="X49" s="79">
        <v>12</v>
      </c>
      <c r="Y49" s="79">
        <v>14</v>
      </c>
      <c r="Z49" s="79">
        <v>6</v>
      </c>
      <c r="AA49" s="82">
        <f t="shared" si="4"/>
        <v>94</v>
      </c>
      <c r="AB49" s="35">
        <v>25</v>
      </c>
      <c r="AC49" s="13" t="s">
        <v>257</v>
      </c>
      <c r="AD49" s="13"/>
      <c r="AE49" s="13">
        <v>4026</v>
      </c>
      <c r="AF49" s="13" t="s">
        <v>298</v>
      </c>
    </row>
    <row r="50" spans="1:32" s="10" customFormat="1" ht="19.5" customHeight="1">
      <c r="A50" s="30"/>
      <c r="B50" s="55">
        <f t="shared" si="2"/>
        <v>91</v>
      </c>
      <c r="C50" s="71">
        <v>63</v>
      </c>
      <c r="D50" s="57" t="s">
        <v>102</v>
      </c>
      <c r="E50" s="56" t="s">
        <v>95</v>
      </c>
      <c r="F50" s="56" t="s">
        <v>266</v>
      </c>
      <c r="G50" s="56" t="s">
        <v>101</v>
      </c>
      <c r="H50" s="56" t="s">
        <v>126</v>
      </c>
      <c r="I50" s="72">
        <v>1</v>
      </c>
      <c r="J50" s="72">
        <v>1</v>
      </c>
      <c r="K50" s="72">
        <v>0</v>
      </c>
      <c r="L50" s="72">
        <v>4</v>
      </c>
      <c r="M50" s="72">
        <v>2</v>
      </c>
      <c r="N50" s="72">
        <v>2</v>
      </c>
      <c r="O50" s="72">
        <v>4</v>
      </c>
      <c r="P50" s="72">
        <v>2</v>
      </c>
      <c r="Q50" s="72">
        <v>4</v>
      </c>
      <c r="R50" s="72">
        <v>4</v>
      </c>
      <c r="S50" s="72">
        <v>4</v>
      </c>
      <c r="T50" s="72">
        <v>2</v>
      </c>
      <c r="U50" s="81">
        <f t="shared" si="3"/>
        <v>30</v>
      </c>
      <c r="V50" s="77">
        <v>9</v>
      </c>
      <c r="W50" s="79">
        <v>15</v>
      </c>
      <c r="X50" s="79">
        <v>15</v>
      </c>
      <c r="Y50" s="79">
        <v>12</v>
      </c>
      <c r="Z50" s="79">
        <v>10</v>
      </c>
      <c r="AA50" s="82">
        <f t="shared" si="4"/>
        <v>91</v>
      </c>
      <c r="AB50" s="35">
        <v>25</v>
      </c>
      <c r="AC50" s="13" t="s">
        <v>249</v>
      </c>
      <c r="AD50" s="13"/>
      <c r="AE50" s="13">
        <v>1039</v>
      </c>
      <c r="AF50" s="13" t="s">
        <v>278</v>
      </c>
    </row>
    <row r="51" spans="1:32" s="10" customFormat="1" ht="19.5" customHeight="1">
      <c r="A51" s="26"/>
      <c r="B51" s="55">
        <f t="shared" si="2"/>
        <v>91</v>
      </c>
      <c r="C51" s="71">
        <v>77</v>
      </c>
      <c r="D51" s="57" t="s">
        <v>74</v>
      </c>
      <c r="E51" s="56" t="s">
        <v>72</v>
      </c>
      <c r="F51" s="56" t="s">
        <v>331</v>
      </c>
      <c r="G51" s="56" t="s">
        <v>73</v>
      </c>
      <c r="H51" s="56" t="s">
        <v>355</v>
      </c>
      <c r="I51" s="72">
        <v>1</v>
      </c>
      <c r="J51" s="72">
        <v>1</v>
      </c>
      <c r="K51" s="72">
        <v>0</v>
      </c>
      <c r="L51" s="72">
        <v>4</v>
      </c>
      <c r="M51" s="72">
        <v>4</v>
      </c>
      <c r="N51" s="72">
        <v>4</v>
      </c>
      <c r="O51" s="72">
        <v>3</v>
      </c>
      <c r="P51" s="72">
        <v>4</v>
      </c>
      <c r="Q51" s="72">
        <v>4</v>
      </c>
      <c r="R51" s="72">
        <v>4</v>
      </c>
      <c r="S51" s="72">
        <v>4</v>
      </c>
      <c r="T51" s="72">
        <v>1</v>
      </c>
      <c r="U51" s="81">
        <f t="shared" si="3"/>
        <v>34</v>
      </c>
      <c r="V51" s="77">
        <v>5</v>
      </c>
      <c r="W51" s="79">
        <v>13</v>
      </c>
      <c r="X51" s="79">
        <v>20</v>
      </c>
      <c r="Y51" s="79">
        <v>10</v>
      </c>
      <c r="Z51" s="79">
        <v>9</v>
      </c>
      <c r="AA51" s="82">
        <f t="shared" si="4"/>
        <v>91</v>
      </c>
      <c r="AB51" s="35">
        <v>25</v>
      </c>
      <c r="AC51" s="13" t="s">
        <v>257</v>
      </c>
      <c r="AD51" s="13"/>
      <c r="AE51" s="13">
        <v>4024</v>
      </c>
      <c r="AF51" s="13" t="s">
        <v>290</v>
      </c>
    </row>
    <row r="52" spans="1:32" s="10" customFormat="1" ht="19.5" customHeight="1">
      <c r="A52" s="26"/>
      <c r="B52" s="55">
        <f t="shared" si="2"/>
        <v>90</v>
      </c>
      <c r="C52" s="71">
        <v>38</v>
      </c>
      <c r="D52" s="57" t="s">
        <v>168</v>
      </c>
      <c r="E52" s="56" t="s">
        <v>162</v>
      </c>
      <c r="F52" s="56" t="s">
        <v>340</v>
      </c>
      <c r="G52" s="56" t="s">
        <v>167</v>
      </c>
      <c r="H52" s="56" t="s">
        <v>127</v>
      </c>
      <c r="I52" s="72">
        <v>1</v>
      </c>
      <c r="J52" s="72">
        <v>0</v>
      </c>
      <c r="K52" s="72">
        <v>1</v>
      </c>
      <c r="L52" s="72">
        <v>4</v>
      </c>
      <c r="M52" s="72">
        <v>2</v>
      </c>
      <c r="N52" s="72">
        <v>2</v>
      </c>
      <c r="O52" s="72">
        <v>3</v>
      </c>
      <c r="P52" s="72">
        <v>4</v>
      </c>
      <c r="Q52" s="72">
        <v>4</v>
      </c>
      <c r="R52" s="72">
        <v>2</v>
      </c>
      <c r="S52" s="72">
        <v>4</v>
      </c>
      <c r="T52" s="72">
        <v>1</v>
      </c>
      <c r="U52" s="81">
        <f t="shared" si="3"/>
        <v>28</v>
      </c>
      <c r="V52" s="77">
        <v>13</v>
      </c>
      <c r="W52" s="79">
        <v>7</v>
      </c>
      <c r="X52" s="79">
        <v>25</v>
      </c>
      <c r="Y52" s="79">
        <v>10</v>
      </c>
      <c r="Z52" s="79">
        <v>7</v>
      </c>
      <c r="AA52" s="82">
        <f t="shared" si="4"/>
        <v>90</v>
      </c>
      <c r="AB52" s="35">
        <v>25</v>
      </c>
      <c r="AC52" s="13" t="s">
        <v>249</v>
      </c>
      <c r="AD52" s="13"/>
      <c r="AE52" s="13">
        <v>2840</v>
      </c>
      <c r="AF52" s="13" t="s">
        <v>299</v>
      </c>
    </row>
    <row r="53" spans="1:32" s="10" customFormat="1" ht="19.5" customHeight="1">
      <c r="A53" s="26"/>
      <c r="B53" s="55">
        <f t="shared" si="2"/>
        <v>89</v>
      </c>
      <c r="C53" s="71">
        <v>40</v>
      </c>
      <c r="D53" s="57" t="s">
        <v>90</v>
      </c>
      <c r="E53" s="56" t="s">
        <v>76</v>
      </c>
      <c r="F53" s="56" t="s">
        <v>334</v>
      </c>
      <c r="G53" s="56" t="s">
        <v>88</v>
      </c>
      <c r="H53" s="56" t="s">
        <v>89</v>
      </c>
      <c r="I53" s="72">
        <v>0</v>
      </c>
      <c r="J53" s="72">
        <v>0</v>
      </c>
      <c r="K53" s="72">
        <v>0</v>
      </c>
      <c r="L53" s="72">
        <v>3</v>
      </c>
      <c r="M53" s="72">
        <v>4</v>
      </c>
      <c r="N53" s="72">
        <v>4</v>
      </c>
      <c r="O53" s="72">
        <v>3</v>
      </c>
      <c r="P53" s="72">
        <v>4</v>
      </c>
      <c r="Q53" s="72">
        <v>4</v>
      </c>
      <c r="R53" s="72">
        <v>3</v>
      </c>
      <c r="S53" s="72">
        <v>4</v>
      </c>
      <c r="T53" s="72">
        <v>1</v>
      </c>
      <c r="U53" s="81">
        <f t="shared" si="3"/>
        <v>30</v>
      </c>
      <c r="V53" s="77">
        <v>17</v>
      </c>
      <c r="W53" s="79">
        <v>7</v>
      </c>
      <c r="X53" s="79">
        <v>12</v>
      </c>
      <c r="Y53" s="79">
        <v>15</v>
      </c>
      <c r="Z53" s="79">
        <v>8</v>
      </c>
      <c r="AA53" s="82">
        <f t="shared" si="4"/>
        <v>89</v>
      </c>
      <c r="AB53" s="35">
        <v>26</v>
      </c>
      <c r="AC53" s="13" t="s">
        <v>257</v>
      </c>
      <c r="AD53" s="13"/>
      <c r="AE53" s="13">
        <v>7570</v>
      </c>
      <c r="AF53" s="13" t="s">
        <v>262</v>
      </c>
    </row>
    <row r="54" spans="1:32" s="10" customFormat="1" ht="19.5" customHeight="1">
      <c r="A54" s="26"/>
      <c r="B54" s="55">
        <f t="shared" si="2"/>
        <v>89</v>
      </c>
      <c r="C54" s="71">
        <v>79</v>
      </c>
      <c r="D54" s="57" t="s">
        <v>218</v>
      </c>
      <c r="E54" s="56" t="s">
        <v>24</v>
      </c>
      <c r="F54" s="56" t="s">
        <v>343</v>
      </c>
      <c r="G54" s="56" t="s">
        <v>217</v>
      </c>
      <c r="H54" s="56" t="s">
        <v>216</v>
      </c>
      <c r="I54" s="72">
        <v>1</v>
      </c>
      <c r="J54" s="72">
        <v>0</v>
      </c>
      <c r="K54" s="72">
        <v>1</v>
      </c>
      <c r="L54" s="72">
        <v>4</v>
      </c>
      <c r="M54" s="72">
        <v>4</v>
      </c>
      <c r="N54" s="72">
        <v>4</v>
      </c>
      <c r="O54" s="72">
        <v>2</v>
      </c>
      <c r="P54" s="72">
        <v>4</v>
      </c>
      <c r="Q54" s="72">
        <v>3</v>
      </c>
      <c r="R54" s="72">
        <v>2</v>
      </c>
      <c r="S54" s="72">
        <v>2</v>
      </c>
      <c r="T54" s="72">
        <v>1</v>
      </c>
      <c r="U54" s="81">
        <f t="shared" si="3"/>
        <v>28</v>
      </c>
      <c r="V54" s="77">
        <v>17</v>
      </c>
      <c r="W54" s="79">
        <v>17</v>
      </c>
      <c r="X54" s="79">
        <v>12</v>
      </c>
      <c r="Y54" s="79">
        <v>12</v>
      </c>
      <c r="Z54" s="79">
        <v>3</v>
      </c>
      <c r="AA54" s="82">
        <f t="shared" si="4"/>
        <v>89</v>
      </c>
      <c r="AB54" s="35">
        <v>27</v>
      </c>
      <c r="AC54" s="13" t="s">
        <v>257</v>
      </c>
      <c r="AD54" s="13"/>
      <c r="AE54" s="13">
        <v>2400</v>
      </c>
      <c r="AF54" s="13" t="s">
        <v>300</v>
      </c>
    </row>
    <row r="55" spans="1:32" s="10" customFormat="1" ht="19.5" customHeight="1">
      <c r="A55" s="30"/>
      <c r="B55" s="55">
        <f t="shared" si="2"/>
        <v>88</v>
      </c>
      <c r="C55" s="71">
        <v>33</v>
      </c>
      <c r="D55" s="57" t="s">
        <v>100</v>
      </c>
      <c r="E55" s="56" t="s">
        <v>95</v>
      </c>
      <c r="F55" s="56" t="s">
        <v>266</v>
      </c>
      <c r="G55" s="56" t="s">
        <v>96</v>
      </c>
      <c r="H55" s="56" t="s">
        <v>97</v>
      </c>
      <c r="I55" s="72">
        <v>0</v>
      </c>
      <c r="J55" s="72">
        <v>0</v>
      </c>
      <c r="K55" s="72">
        <v>0</v>
      </c>
      <c r="L55" s="72">
        <v>4</v>
      </c>
      <c r="M55" s="72">
        <v>4</v>
      </c>
      <c r="N55" s="72">
        <v>4</v>
      </c>
      <c r="O55" s="72">
        <v>1</v>
      </c>
      <c r="P55" s="72">
        <v>2</v>
      </c>
      <c r="Q55" s="72">
        <v>3</v>
      </c>
      <c r="R55" s="72">
        <v>3</v>
      </c>
      <c r="S55" s="72">
        <v>2</v>
      </c>
      <c r="T55" s="72">
        <v>1</v>
      </c>
      <c r="U55" s="81">
        <f t="shared" si="3"/>
        <v>24</v>
      </c>
      <c r="V55" s="77">
        <v>10</v>
      </c>
      <c r="W55" s="79">
        <v>17</v>
      </c>
      <c r="X55" s="79">
        <v>22</v>
      </c>
      <c r="Y55" s="79">
        <v>10</v>
      </c>
      <c r="Z55" s="79">
        <v>5</v>
      </c>
      <c r="AA55" s="82">
        <f t="shared" si="4"/>
        <v>88</v>
      </c>
      <c r="AB55" s="35">
        <v>27</v>
      </c>
      <c r="AC55" s="13" t="s">
        <v>249</v>
      </c>
      <c r="AD55" s="13"/>
      <c r="AE55" s="13">
        <v>3400</v>
      </c>
      <c r="AF55" s="13" t="s">
        <v>301</v>
      </c>
    </row>
    <row r="56" spans="1:32" s="10" customFormat="1" ht="19.5" customHeight="1">
      <c r="A56" s="30"/>
      <c r="B56" s="55">
        <f t="shared" si="2"/>
        <v>88</v>
      </c>
      <c r="C56" s="71">
        <v>98</v>
      </c>
      <c r="D56" s="57" t="s">
        <v>28</v>
      </c>
      <c r="E56" s="56" t="s">
        <v>76</v>
      </c>
      <c r="F56" s="56" t="s">
        <v>264</v>
      </c>
      <c r="G56" s="56" t="s">
        <v>77</v>
      </c>
      <c r="H56" s="56" t="s">
        <v>134</v>
      </c>
      <c r="I56" s="72">
        <v>1</v>
      </c>
      <c r="J56" s="72">
        <v>1</v>
      </c>
      <c r="K56" s="72">
        <v>1</v>
      </c>
      <c r="L56" s="72">
        <v>0</v>
      </c>
      <c r="M56" s="72">
        <v>4</v>
      </c>
      <c r="N56" s="72">
        <v>4</v>
      </c>
      <c r="O56" s="72">
        <v>2</v>
      </c>
      <c r="P56" s="72">
        <v>3</v>
      </c>
      <c r="Q56" s="72">
        <v>2</v>
      </c>
      <c r="R56" s="72">
        <v>1</v>
      </c>
      <c r="S56" s="72">
        <v>2</v>
      </c>
      <c r="T56" s="72">
        <v>1</v>
      </c>
      <c r="U56" s="81">
        <f t="shared" si="3"/>
        <v>22</v>
      </c>
      <c r="V56" s="77">
        <v>16</v>
      </c>
      <c r="W56" s="79">
        <v>4</v>
      </c>
      <c r="X56" s="79">
        <v>25</v>
      </c>
      <c r="Y56" s="79">
        <v>12</v>
      </c>
      <c r="Z56" s="79">
        <v>9</v>
      </c>
      <c r="AA56" s="82">
        <f t="shared" si="4"/>
        <v>88</v>
      </c>
      <c r="AB56" s="35">
        <v>28</v>
      </c>
      <c r="AC56" s="13" t="s">
        <v>249</v>
      </c>
      <c r="AD56" s="13"/>
      <c r="AE56" s="13">
        <v>7621</v>
      </c>
      <c r="AF56" s="13" t="s">
        <v>302</v>
      </c>
    </row>
    <row r="57" spans="1:32" s="10" customFormat="1" ht="19.5" customHeight="1">
      <c r="A57" s="30"/>
      <c r="B57" s="55">
        <f t="shared" si="2"/>
        <v>86</v>
      </c>
      <c r="C57" s="71">
        <v>35</v>
      </c>
      <c r="D57" s="57" t="s">
        <v>35</v>
      </c>
      <c r="E57" s="56" t="s">
        <v>1</v>
      </c>
      <c r="F57" s="56" t="s">
        <v>1</v>
      </c>
      <c r="G57" s="56" t="s">
        <v>346</v>
      </c>
      <c r="H57" s="56" t="s">
        <v>34</v>
      </c>
      <c r="I57" s="72">
        <v>0</v>
      </c>
      <c r="J57" s="72">
        <v>0</v>
      </c>
      <c r="K57" s="72">
        <v>0</v>
      </c>
      <c r="L57" s="72">
        <v>4</v>
      </c>
      <c r="M57" s="72">
        <v>1</v>
      </c>
      <c r="N57" s="72">
        <v>4</v>
      </c>
      <c r="O57" s="72">
        <v>3</v>
      </c>
      <c r="P57" s="72">
        <v>2</v>
      </c>
      <c r="Q57" s="72">
        <v>4</v>
      </c>
      <c r="R57" s="72">
        <v>2</v>
      </c>
      <c r="S57" s="72">
        <v>2</v>
      </c>
      <c r="T57" s="72">
        <v>2</v>
      </c>
      <c r="U57" s="81">
        <f t="shared" si="3"/>
        <v>24</v>
      </c>
      <c r="V57" s="77">
        <v>17</v>
      </c>
      <c r="W57" s="79">
        <v>14</v>
      </c>
      <c r="X57" s="79">
        <v>18</v>
      </c>
      <c r="Y57" s="79">
        <v>10</v>
      </c>
      <c r="Z57" s="79">
        <v>3</v>
      </c>
      <c r="AA57" s="82">
        <f t="shared" si="4"/>
        <v>86</v>
      </c>
      <c r="AB57" s="35">
        <v>28</v>
      </c>
      <c r="AC57" s="13" t="s">
        <v>249</v>
      </c>
      <c r="AD57" s="13"/>
      <c r="AE57" s="13">
        <v>9720</v>
      </c>
      <c r="AF57" s="13" t="s">
        <v>270</v>
      </c>
    </row>
    <row r="58" spans="1:32" s="10" customFormat="1" ht="19.5" customHeight="1">
      <c r="A58" s="30"/>
      <c r="B58" s="55">
        <f t="shared" si="2"/>
        <v>85</v>
      </c>
      <c r="C58" s="71">
        <v>83</v>
      </c>
      <c r="D58" s="57" t="s">
        <v>87</v>
      </c>
      <c r="E58" s="56" t="s">
        <v>85</v>
      </c>
      <c r="F58" s="56" t="s">
        <v>277</v>
      </c>
      <c r="G58" s="56" t="s">
        <v>163</v>
      </c>
      <c r="H58" s="56" t="s">
        <v>86</v>
      </c>
      <c r="I58" s="72">
        <v>0</v>
      </c>
      <c r="J58" s="72">
        <v>0</v>
      </c>
      <c r="K58" s="72">
        <v>0</v>
      </c>
      <c r="L58" s="72">
        <v>4</v>
      </c>
      <c r="M58" s="72">
        <v>4</v>
      </c>
      <c r="N58" s="72">
        <v>4</v>
      </c>
      <c r="O58" s="72">
        <v>2</v>
      </c>
      <c r="P58" s="72">
        <v>3</v>
      </c>
      <c r="Q58" s="72">
        <v>1</v>
      </c>
      <c r="R58" s="72">
        <v>1</v>
      </c>
      <c r="S58" s="72">
        <v>2</v>
      </c>
      <c r="T58" s="72">
        <v>2</v>
      </c>
      <c r="U58" s="81">
        <f t="shared" si="3"/>
        <v>23</v>
      </c>
      <c r="V58" s="77">
        <v>17</v>
      </c>
      <c r="W58" s="79">
        <v>15</v>
      </c>
      <c r="X58" s="79">
        <v>21</v>
      </c>
      <c r="Y58" s="79">
        <v>8</v>
      </c>
      <c r="Z58" s="79">
        <v>1</v>
      </c>
      <c r="AA58" s="82">
        <f t="shared" si="4"/>
        <v>85</v>
      </c>
      <c r="AB58" s="35">
        <v>29</v>
      </c>
      <c r="AC58" s="13" t="s">
        <v>249</v>
      </c>
      <c r="AD58" s="13"/>
      <c r="AE58" s="13"/>
      <c r="AF58" s="13"/>
    </row>
    <row r="59" spans="1:32" s="10" customFormat="1" ht="19.5" customHeight="1">
      <c r="A59" s="30"/>
      <c r="B59" s="55">
        <f t="shared" si="2"/>
        <v>84</v>
      </c>
      <c r="C59" s="71">
        <v>85</v>
      </c>
      <c r="D59" s="57" t="s">
        <v>11</v>
      </c>
      <c r="E59" s="56" t="s">
        <v>1</v>
      </c>
      <c r="F59" s="56" t="s">
        <v>1</v>
      </c>
      <c r="G59" s="56" t="s">
        <v>8</v>
      </c>
      <c r="H59" s="56" t="s">
        <v>353</v>
      </c>
      <c r="I59" s="72">
        <v>1</v>
      </c>
      <c r="J59" s="72">
        <v>1</v>
      </c>
      <c r="K59" s="72">
        <v>1</v>
      </c>
      <c r="L59" s="72">
        <v>1</v>
      </c>
      <c r="M59" s="72">
        <v>4</v>
      </c>
      <c r="N59" s="72">
        <v>3</v>
      </c>
      <c r="O59" s="72">
        <v>3</v>
      </c>
      <c r="P59" s="72">
        <v>4</v>
      </c>
      <c r="Q59" s="72">
        <v>3</v>
      </c>
      <c r="R59" s="72">
        <v>4</v>
      </c>
      <c r="S59" s="72">
        <v>4</v>
      </c>
      <c r="T59" s="72">
        <v>2</v>
      </c>
      <c r="U59" s="81">
        <f t="shared" si="3"/>
        <v>31</v>
      </c>
      <c r="V59" s="77">
        <v>17</v>
      </c>
      <c r="W59" s="79">
        <v>11</v>
      </c>
      <c r="X59" s="79">
        <v>10</v>
      </c>
      <c r="Y59" s="79">
        <v>8</v>
      </c>
      <c r="Z59" s="79">
        <v>7</v>
      </c>
      <c r="AA59" s="82">
        <f t="shared" si="4"/>
        <v>84</v>
      </c>
      <c r="AB59" s="35">
        <v>29</v>
      </c>
      <c r="AC59" s="13" t="s">
        <v>249</v>
      </c>
      <c r="AD59" s="13"/>
      <c r="AE59" s="13">
        <v>1118</v>
      </c>
      <c r="AF59" s="13" t="s">
        <v>304</v>
      </c>
    </row>
    <row r="60" spans="1:32" s="10" customFormat="1" ht="19.5" customHeight="1">
      <c r="A60" s="26"/>
      <c r="B60" s="55">
        <f t="shared" si="2"/>
        <v>83</v>
      </c>
      <c r="C60" s="71">
        <v>53</v>
      </c>
      <c r="D60" s="57" t="s">
        <v>123</v>
      </c>
      <c r="E60" s="56" t="s">
        <v>120</v>
      </c>
      <c r="F60" s="56" t="s">
        <v>274</v>
      </c>
      <c r="G60" s="56" t="s">
        <v>121</v>
      </c>
      <c r="H60" s="56" t="s">
        <v>122</v>
      </c>
      <c r="I60" s="72">
        <v>1</v>
      </c>
      <c r="J60" s="72">
        <v>1</v>
      </c>
      <c r="K60" s="72">
        <v>1</v>
      </c>
      <c r="L60" s="72">
        <v>3</v>
      </c>
      <c r="M60" s="72">
        <v>3</v>
      </c>
      <c r="N60" s="72">
        <v>4</v>
      </c>
      <c r="O60" s="72">
        <v>2</v>
      </c>
      <c r="P60" s="72">
        <v>4</v>
      </c>
      <c r="Q60" s="72">
        <v>4</v>
      </c>
      <c r="R60" s="72">
        <v>2</v>
      </c>
      <c r="S60" s="72">
        <v>2</v>
      </c>
      <c r="T60" s="72">
        <v>2</v>
      </c>
      <c r="U60" s="81">
        <f t="shared" si="3"/>
        <v>29</v>
      </c>
      <c r="V60" s="77">
        <v>15</v>
      </c>
      <c r="W60" s="79">
        <v>10</v>
      </c>
      <c r="X60" s="79">
        <v>15</v>
      </c>
      <c r="Y60" s="79">
        <v>7</v>
      </c>
      <c r="Z60" s="79">
        <v>7</v>
      </c>
      <c r="AA60" s="82">
        <f t="shared" si="4"/>
        <v>83</v>
      </c>
      <c r="AB60" s="35">
        <v>30</v>
      </c>
      <c r="AC60" s="13" t="s">
        <v>249</v>
      </c>
      <c r="AD60" s="13"/>
      <c r="AE60" s="13"/>
      <c r="AF60" s="13"/>
    </row>
    <row r="61" spans="1:32" s="10" customFormat="1" ht="19.5" customHeight="1">
      <c r="A61" s="26"/>
      <c r="B61" s="55">
        <f t="shared" si="2"/>
        <v>83</v>
      </c>
      <c r="C61" s="71">
        <v>64</v>
      </c>
      <c r="D61" s="57" t="s">
        <v>204</v>
      </c>
      <c r="E61" s="56" t="s">
        <v>23</v>
      </c>
      <c r="F61" s="56" t="s">
        <v>220</v>
      </c>
      <c r="G61" s="56" t="s">
        <v>219</v>
      </c>
      <c r="H61" s="56" t="s">
        <v>205</v>
      </c>
      <c r="I61" s="72">
        <v>0</v>
      </c>
      <c r="J61" s="72">
        <v>1</v>
      </c>
      <c r="K61" s="72">
        <v>0</v>
      </c>
      <c r="L61" s="72">
        <v>4</v>
      </c>
      <c r="M61" s="72">
        <v>4</v>
      </c>
      <c r="N61" s="72">
        <v>3</v>
      </c>
      <c r="O61" s="72">
        <v>2</v>
      </c>
      <c r="P61" s="72">
        <v>4</v>
      </c>
      <c r="Q61" s="72">
        <v>4</v>
      </c>
      <c r="R61" s="72">
        <v>1</v>
      </c>
      <c r="S61" s="72">
        <v>1</v>
      </c>
      <c r="T61" s="72">
        <v>1</v>
      </c>
      <c r="U61" s="81">
        <f t="shared" si="3"/>
        <v>25</v>
      </c>
      <c r="V61" s="77">
        <v>17</v>
      </c>
      <c r="W61" s="79">
        <v>17</v>
      </c>
      <c r="X61" s="79">
        <v>12</v>
      </c>
      <c r="Y61" s="79">
        <v>7</v>
      </c>
      <c r="Z61" s="79">
        <v>5</v>
      </c>
      <c r="AA61" s="82">
        <f t="shared" si="4"/>
        <v>83</v>
      </c>
      <c r="AB61" s="35">
        <v>31</v>
      </c>
      <c r="AC61" s="13" t="s">
        <v>249</v>
      </c>
      <c r="AD61" s="13"/>
      <c r="AE61" s="13">
        <v>1046</v>
      </c>
      <c r="AF61" s="13" t="s">
        <v>305</v>
      </c>
    </row>
    <row r="62" spans="1:32" s="10" customFormat="1" ht="19.5" customHeight="1">
      <c r="A62" s="30"/>
      <c r="B62" s="55">
        <f t="shared" si="2"/>
        <v>83</v>
      </c>
      <c r="C62" s="71">
        <v>89</v>
      </c>
      <c r="D62" s="57" t="s">
        <v>215</v>
      </c>
      <c r="E62" s="56" t="s">
        <v>24</v>
      </c>
      <c r="F62" s="56" t="s">
        <v>343</v>
      </c>
      <c r="G62" s="56" t="s">
        <v>217</v>
      </c>
      <c r="H62" s="56" t="s">
        <v>216</v>
      </c>
      <c r="I62" s="72">
        <v>1</v>
      </c>
      <c r="J62" s="72">
        <v>0</v>
      </c>
      <c r="K62" s="72">
        <v>0</v>
      </c>
      <c r="L62" s="72">
        <v>4</v>
      </c>
      <c r="M62" s="72">
        <v>3</v>
      </c>
      <c r="N62" s="72">
        <v>3</v>
      </c>
      <c r="O62" s="72">
        <v>2</v>
      </c>
      <c r="P62" s="72">
        <v>4</v>
      </c>
      <c r="Q62" s="72">
        <v>4</v>
      </c>
      <c r="R62" s="72">
        <v>2</v>
      </c>
      <c r="S62" s="72">
        <v>4</v>
      </c>
      <c r="T62" s="72">
        <v>2</v>
      </c>
      <c r="U62" s="81">
        <f t="shared" si="3"/>
        <v>29</v>
      </c>
      <c r="V62" s="77">
        <v>13</v>
      </c>
      <c r="W62" s="79">
        <v>8</v>
      </c>
      <c r="X62" s="79">
        <v>14</v>
      </c>
      <c r="Y62" s="79">
        <v>10</v>
      </c>
      <c r="Z62" s="79">
        <v>9</v>
      </c>
      <c r="AA62" s="82">
        <f t="shared" si="4"/>
        <v>83</v>
      </c>
      <c r="AB62" s="35">
        <v>32</v>
      </c>
      <c r="AC62" s="13" t="s">
        <v>249</v>
      </c>
      <c r="AD62" s="13"/>
      <c r="AE62" s="13">
        <v>1164</v>
      </c>
      <c r="AF62" s="13" t="s">
        <v>306</v>
      </c>
    </row>
    <row r="63" spans="1:32" s="10" customFormat="1" ht="19.5" customHeight="1">
      <c r="A63" s="30"/>
      <c r="B63" s="55">
        <f t="shared" si="2"/>
        <v>82</v>
      </c>
      <c r="C63" s="71">
        <v>60</v>
      </c>
      <c r="D63" s="57" t="s">
        <v>198</v>
      </c>
      <c r="E63" s="56" t="s">
        <v>22</v>
      </c>
      <c r="F63" s="56" t="s">
        <v>317</v>
      </c>
      <c r="G63" s="56" t="s">
        <v>318</v>
      </c>
      <c r="H63" s="56" t="s">
        <v>199</v>
      </c>
      <c r="I63" s="72">
        <v>0</v>
      </c>
      <c r="J63" s="72">
        <v>1</v>
      </c>
      <c r="K63" s="72">
        <v>0</v>
      </c>
      <c r="L63" s="72">
        <v>4</v>
      </c>
      <c r="M63" s="72">
        <v>0</v>
      </c>
      <c r="N63" s="72">
        <v>4</v>
      </c>
      <c r="O63" s="72">
        <v>3</v>
      </c>
      <c r="P63" s="72">
        <v>2</v>
      </c>
      <c r="Q63" s="72">
        <v>4</v>
      </c>
      <c r="R63" s="72">
        <v>4</v>
      </c>
      <c r="S63" s="72">
        <v>3</v>
      </c>
      <c r="T63" s="72">
        <v>0</v>
      </c>
      <c r="U63" s="81">
        <f t="shared" si="3"/>
        <v>25</v>
      </c>
      <c r="V63" s="77">
        <v>17</v>
      </c>
      <c r="W63" s="79">
        <v>8</v>
      </c>
      <c r="X63" s="79">
        <v>13</v>
      </c>
      <c r="Y63" s="79">
        <v>11</v>
      </c>
      <c r="Z63" s="79">
        <v>8</v>
      </c>
      <c r="AA63" s="82">
        <f t="shared" si="4"/>
        <v>82</v>
      </c>
      <c r="AB63" s="35">
        <v>32</v>
      </c>
      <c r="AC63" s="13" t="s">
        <v>249</v>
      </c>
      <c r="AD63" s="13"/>
      <c r="AE63" s="13">
        <v>9200</v>
      </c>
      <c r="AF63" s="13" t="s">
        <v>307</v>
      </c>
    </row>
    <row r="64" spans="1:32" s="10" customFormat="1" ht="19.5" customHeight="1">
      <c r="A64" s="30"/>
      <c r="B64" s="55">
        <f t="shared" si="2"/>
        <v>82</v>
      </c>
      <c r="C64" s="71">
        <v>93</v>
      </c>
      <c r="D64" s="57" t="s">
        <v>53</v>
      </c>
      <c r="E64" s="56" t="s">
        <v>1</v>
      </c>
      <c r="F64" s="56" t="s">
        <v>1</v>
      </c>
      <c r="G64" s="56" t="s">
        <v>21</v>
      </c>
      <c r="H64" s="56" t="s">
        <v>52</v>
      </c>
      <c r="I64" s="72">
        <v>1</v>
      </c>
      <c r="J64" s="72">
        <v>1</v>
      </c>
      <c r="K64" s="72">
        <v>1</v>
      </c>
      <c r="L64" s="72">
        <v>4</v>
      </c>
      <c r="M64" s="72">
        <v>4</v>
      </c>
      <c r="N64" s="72">
        <v>4</v>
      </c>
      <c r="O64" s="72">
        <v>4</v>
      </c>
      <c r="P64" s="72">
        <v>4</v>
      </c>
      <c r="Q64" s="72">
        <v>3</v>
      </c>
      <c r="R64" s="72">
        <v>1</v>
      </c>
      <c r="S64" s="72">
        <v>4</v>
      </c>
      <c r="T64" s="72">
        <v>1</v>
      </c>
      <c r="U64" s="81">
        <f t="shared" si="3"/>
        <v>32</v>
      </c>
      <c r="V64" s="77">
        <v>13</v>
      </c>
      <c r="W64" s="79">
        <v>7</v>
      </c>
      <c r="X64" s="79">
        <v>10</v>
      </c>
      <c r="Y64" s="79">
        <v>10</v>
      </c>
      <c r="Z64" s="79">
        <v>10</v>
      </c>
      <c r="AA64" s="82">
        <f t="shared" si="4"/>
        <v>82</v>
      </c>
      <c r="AB64" s="35">
        <v>32</v>
      </c>
      <c r="AC64" s="13" t="s">
        <v>249</v>
      </c>
      <c r="AD64" s="13"/>
      <c r="AE64" s="13">
        <v>6722</v>
      </c>
      <c r="AF64" s="13" t="s">
        <v>308</v>
      </c>
    </row>
    <row r="65" spans="1:32" s="10" customFormat="1" ht="19.5" customHeight="1">
      <c r="A65" s="26"/>
      <c r="B65" s="55">
        <f t="shared" si="2"/>
        <v>81</v>
      </c>
      <c r="C65" s="71">
        <v>59</v>
      </c>
      <c r="D65" s="57" t="s">
        <v>188</v>
      </c>
      <c r="E65" s="56" t="s">
        <v>184</v>
      </c>
      <c r="F65" s="56" t="s">
        <v>227</v>
      </c>
      <c r="G65" s="56" t="s">
        <v>60</v>
      </c>
      <c r="H65" s="56" t="s">
        <v>131</v>
      </c>
      <c r="I65" s="72">
        <v>1</v>
      </c>
      <c r="J65" s="72">
        <v>1</v>
      </c>
      <c r="K65" s="72">
        <v>0</v>
      </c>
      <c r="L65" s="72">
        <v>4</v>
      </c>
      <c r="M65" s="72">
        <v>3</v>
      </c>
      <c r="N65" s="72">
        <v>4</v>
      </c>
      <c r="O65" s="72">
        <v>3</v>
      </c>
      <c r="P65" s="72">
        <v>2</v>
      </c>
      <c r="Q65" s="72">
        <v>2</v>
      </c>
      <c r="R65" s="72">
        <v>4</v>
      </c>
      <c r="S65" s="72">
        <v>2</v>
      </c>
      <c r="T65" s="72">
        <v>1</v>
      </c>
      <c r="U65" s="81">
        <f t="shared" si="3"/>
        <v>27</v>
      </c>
      <c r="V65" s="77">
        <v>8</v>
      </c>
      <c r="W65" s="79">
        <v>6</v>
      </c>
      <c r="X65" s="79">
        <v>27</v>
      </c>
      <c r="Y65" s="79">
        <v>8</v>
      </c>
      <c r="Z65" s="79">
        <v>5</v>
      </c>
      <c r="AA65" s="82">
        <f t="shared" si="4"/>
        <v>81</v>
      </c>
      <c r="AB65" s="35">
        <v>32</v>
      </c>
      <c r="AC65" s="13" t="s">
        <v>249</v>
      </c>
      <c r="AD65" s="13"/>
      <c r="AE65" s="13">
        <v>9720</v>
      </c>
      <c r="AF65" s="13" t="s">
        <v>270</v>
      </c>
    </row>
    <row r="66" spans="1:32" s="10" customFormat="1" ht="19.5" customHeight="1">
      <c r="A66" s="30"/>
      <c r="B66" s="55">
        <f t="shared" si="2"/>
        <v>81</v>
      </c>
      <c r="C66" s="71">
        <v>49</v>
      </c>
      <c r="D66" s="57" t="s">
        <v>51</v>
      </c>
      <c r="E66" s="56" t="s">
        <v>1</v>
      </c>
      <c r="F66" s="56" t="s">
        <v>1</v>
      </c>
      <c r="G66" s="56" t="s">
        <v>49</v>
      </c>
      <c r="H66" s="56" t="s">
        <v>50</v>
      </c>
      <c r="I66" s="72">
        <v>0</v>
      </c>
      <c r="J66" s="72">
        <v>0</v>
      </c>
      <c r="K66" s="72">
        <v>1</v>
      </c>
      <c r="L66" s="72">
        <v>4</v>
      </c>
      <c r="M66" s="72">
        <v>4</v>
      </c>
      <c r="N66" s="72">
        <v>3</v>
      </c>
      <c r="O66" s="72">
        <v>4</v>
      </c>
      <c r="P66" s="72">
        <v>4</v>
      </c>
      <c r="Q66" s="72">
        <v>2</v>
      </c>
      <c r="R66" s="72">
        <v>4</v>
      </c>
      <c r="S66" s="72">
        <v>2</v>
      </c>
      <c r="T66" s="72">
        <v>3</v>
      </c>
      <c r="U66" s="81">
        <f t="shared" si="3"/>
        <v>31</v>
      </c>
      <c r="V66" s="77">
        <v>17</v>
      </c>
      <c r="W66" s="79">
        <v>11</v>
      </c>
      <c r="X66" s="79">
        <v>0</v>
      </c>
      <c r="Y66" s="79">
        <v>11</v>
      </c>
      <c r="Z66" s="79">
        <v>11</v>
      </c>
      <c r="AA66" s="82">
        <f t="shared" si="4"/>
        <v>81</v>
      </c>
      <c r="AB66" s="35">
        <v>33</v>
      </c>
      <c r="AC66" s="13" t="s">
        <v>257</v>
      </c>
      <c r="AD66" s="13"/>
      <c r="AE66" s="13">
        <v>7477</v>
      </c>
      <c r="AF66" s="13" t="s">
        <v>309</v>
      </c>
    </row>
    <row r="67" spans="1:32" s="10" customFormat="1" ht="19.5" customHeight="1">
      <c r="A67" s="30"/>
      <c r="B67" s="55">
        <f t="shared" si="2"/>
        <v>80</v>
      </c>
      <c r="C67" s="71">
        <v>48</v>
      </c>
      <c r="D67" s="57" t="s">
        <v>10</v>
      </c>
      <c r="E67" s="56" t="s">
        <v>1</v>
      </c>
      <c r="F67" s="56" t="s">
        <v>1</v>
      </c>
      <c r="G67" s="56" t="s">
        <v>8</v>
      </c>
      <c r="H67" s="56" t="s">
        <v>9</v>
      </c>
      <c r="I67" s="72">
        <v>1</v>
      </c>
      <c r="J67" s="72">
        <v>0</v>
      </c>
      <c r="K67" s="72">
        <v>0</v>
      </c>
      <c r="L67" s="72">
        <v>4</v>
      </c>
      <c r="M67" s="72">
        <v>4</v>
      </c>
      <c r="N67" s="72">
        <v>4</v>
      </c>
      <c r="O67" s="72">
        <v>4</v>
      </c>
      <c r="P67" s="72">
        <v>4</v>
      </c>
      <c r="Q67" s="72">
        <v>3</v>
      </c>
      <c r="R67" s="72">
        <v>3</v>
      </c>
      <c r="S67" s="72">
        <v>2</v>
      </c>
      <c r="T67" s="72">
        <v>2</v>
      </c>
      <c r="U67" s="81">
        <f aca="true" t="shared" si="5" ref="U67:U86">SUM(I67:T67)</f>
        <v>31</v>
      </c>
      <c r="V67" s="77">
        <v>4</v>
      </c>
      <c r="W67" s="79">
        <v>8</v>
      </c>
      <c r="X67" s="79">
        <v>17</v>
      </c>
      <c r="Y67" s="79">
        <v>10</v>
      </c>
      <c r="Z67" s="79">
        <v>10</v>
      </c>
      <c r="AA67" s="82">
        <f aca="true" t="shared" si="6" ref="AA67:AA86">SUM(U67:Z67)</f>
        <v>80</v>
      </c>
      <c r="AB67" s="35">
        <v>34</v>
      </c>
      <c r="AC67" s="13" t="s">
        <v>257</v>
      </c>
      <c r="AD67" s="13"/>
      <c r="AE67" s="13">
        <v>1082</v>
      </c>
      <c r="AF67" s="13" t="s">
        <v>263</v>
      </c>
    </row>
    <row r="68" spans="1:32" s="10" customFormat="1" ht="19.5" customHeight="1">
      <c r="A68" s="26"/>
      <c r="B68" s="55">
        <f aca="true" t="shared" si="7" ref="B68:B86">SUM(AA68)</f>
        <v>80</v>
      </c>
      <c r="C68" s="71">
        <v>44</v>
      </c>
      <c r="D68" s="57" t="s">
        <v>81</v>
      </c>
      <c r="E68" s="56" t="s">
        <v>76</v>
      </c>
      <c r="F68" s="56" t="s">
        <v>264</v>
      </c>
      <c r="G68" s="56" t="s">
        <v>347</v>
      </c>
      <c r="H68" s="56" t="s">
        <v>80</v>
      </c>
      <c r="I68" s="72">
        <v>1</v>
      </c>
      <c r="J68" s="72">
        <v>0</v>
      </c>
      <c r="K68" s="72">
        <v>0</v>
      </c>
      <c r="L68" s="72">
        <v>3</v>
      </c>
      <c r="M68" s="72">
        <v>0</v>
      </c>
      <c r="N68" s="72">
        <v>3</v>
      </c>
      <c r="O68" s="72">
        <v>3</v>
      </c>
      <c r="P68" s="72">
        <v>4</v>
      </c>
      <c r="Q68" s="72">
        <v>4</v>
      </c>
      <c r="R68" s="72">
        <v>3</v>
      </c>
      <c r="S68" s="72">
        <v>2</v>
      </c>
      <c r="T68" s="72">
        <v>0</v>
      </c>
      <c r="U68" s="81">
        <f t="shared" si="5"/>
        <v>23</v>
      </c>
      <c r="V68" s="77">
        <v>8</v>
      </c>
      <c r="W68" s="79">
        <v>17</v>
      </c>
      <c r="X68" s="79">
        <v>16</v>
      </c>
      <c r="Y68" s="79">
        <v>12</v>
      </c>
      <c r="Z68" s="79">
        <v>4</v>
      </c>
      <c r="AA68" s="82">
        <f t="shared" si="6"/>
        <v>80</v>
      </c>
      <c r="AB68" s="35">
        <v>34</v>
      </c>
      <c r="AC68" s="13" t="s">
        <v>249</v>
      </c>
      <c r="AD68" s="13"/>
      <c r="AE68" s="13">
        <v>8000</v>
      </c>
      <c r="AF68" s="13" t="s">
        <v>310</v>
      </c>
    </row>
    <row r="69" spans="1:32" s="10" customFormat="1" ht="19.5" customHeight="1">
      <c r="A69" s="26"/>
      <c r="B69" s="55">
        <f t="shared" si="7"/>
        <v>78</v>
      </c>
      <c r="C69" s="71">
        <v>28</v>
      </c>
      <c r="D69" s="57" t="s">
        <v>140</v>
      </c>
      <c r="E69" s="56" t="s">
        <v>137</v>
      </c>
      <c r="F69" s="56" t="s">
        <v>293</v>
      </c>
      <c r="G69" s="56" t="s">
        <v>138</v>
      </c>
      <c r="H69" s="56" t="s">
        <v>139</v>
      </c>
      <c r="I69" s="72">
        <v>0</v>
      </c>
      <c r="J69" s="72">
        <v>0</v>
      </c>
      <c r="K69" s="72">
        <v>1</v>
      </c>
      <c r="L69" s="72">
        <v>2</v>
      </c>
      <c r="M69" s="72">
        <v>1</v>
      </c>
      <c r="N69" s="72">
        <v>4</v>
      </c>
      <c r="O69" s="72">
        <v>3</v>
      </c>
      <c r="P69" s="72">
        <v>4</v>
      </c>
      <c r="Q69" s="72">
        <v>4</v>
      </c>
      <c r="R69" s="72">
        <v>2</v>
      </c>
      <c r="S69" s="72">
        <v>2</v>
      </c>
      <c r="T69" s="72">
        <v>1</v>
      </c>
      <c r="U69" s="81">
        <f t="shared" si="5"/>
        <v>24</v>
      </c>
      <c r="V69" s="77">
        <v>14</v>
      </c>
      <c r="W69" s="79">
        <v>8</v>
      </c>
      <c r="X69" s="79">
        <v>14</v>
      </c>
      <c r="Y69" s="79">
        <v>10</v>
      </c>
      <c r="Z69" s="79">
        <v>8</v>
      </c>
      <c r="AA69" s="82">
        <f t="shared" si="6"/>
        <v>78</v>
      </c>
      <c r="AB69" s="35">
        <v>35</v>
      </c>
      <c r="AC69" s="13" t="s">
        <v>257</v>
      </c>
      <c r="AD69" s="13"/>
      <c r="AE69" s="13">
        <v>4524</v>
      </c>
      <c r="AF69" s="13" t="s">
        <v>311</v>
      </c>
    </row>
    <row r="70" spans="1:32" s="10" customFormat="1" ht="19.5" customHeight="1">
      <c r="A70" s="26"/>
      <c r="B70" s="55">
        <f t="shared" si="7"/>
        <v>76</v>
      </c>
      <c r="C70" s="71">
        <v>72</v>
      </c>
      <c r="D70" s="57" t="s">
        <v>4</v>
      </c>
      <c r="E70" s="56" t="s">
        <v>1</v>
      </c>
      <c r="F70" s="56" t="s">
        <v>1</v>
      </c>
      <c r="G70" s="56" t="s">
        <v>2</v>
      </c>
      <c r="H70" s="56" t="s">
        <v>143</v>
      </c>
      <c r="I70" s="72">
        <v>1</v>
      </c>
      <c r="J70" s="72">
        <v>1</v>
      </c>
      <c r="K70" s="72">
        <v>1</v>
      </c>
      <c r="L70" s="72">
        <v>3</v>
      </c>
      <c r="M70" s="72">
        <v>2</v>
      </c>
      <c r="N70" s="72">
        <v>4</v>
      </c>
      <c r="O70" s="72">
        <v>2</v>
      </c>
      <c r="P70" s="72">
        <v>2</v>
      </c>
      <c r="Q70" s="72">
        <v>1</v>
      </c>
      <c r="R70" s="72">
        <v>2</v>
      </c>
      <c r="S70" s="72">
        <v>1</v>
      </c>
      <c r="T70" s="72">
        <v>1</v>
      </c>
      <c r="U70" s="81">
        <f t="shared" si="5"/>
        <v>21</v>
      </c>
      <c r="V70" s="77">
        <v>1</v>
      </c>
      <c r="W70" s="79">
        <v>16</v>
      </c>
      <c r="X70" s="79">
        <v>15</v>
      </c>
      <c r="Y70" s="79">
        <v>13</v>
      </c>
      <c r="Z70" s="79">
        <v>10</v>
      </c>
      <c r="AA70" s="82">
        <f t="shared" si="6"/>
        <v>76</v>
      </c>
      <c r="AB70" s="35">
        <v>36</v>
      </c>
      <c r="AC70" s="13" t="s">
        <v>249</v>
      </c>
      <c r="AD70" s="13"/>
      <c r="AE70" s="13">
        <v>8360</v>
      </c>
      <c r="AF70" s="13" t="s">
        <v>250</v>
      </c>
    </row>
    <row r="71" spans="1:32" s="10" customFormat="1" ht="19.5" customHeight="1">
      <c r="A71" s="30"/>
      <c r="B71" s="55">
        <f t="shared" si="7"/>
        <v>75</v>
      </c>
      <c r="C71" s="71">
        <v>69</v>
      </c>
      <c r="D71" s="57" t="s">
        <v>118</v>
      </c>
      <c r="E71" s="56" t="s">
        <v>115</v>
      </c>
      <c r="F71" s="56" t="s">
        <v>259</v>
      </c>
      <c r="G71" s="56" t="s">
        <v>116</v>
      </c>
      <c r="H71" s="56" t="s">
        <v>117</v>
      </c>
      <c r="I71" s="72">
        <v>1</v>
      </c>
      <c r="J71" s="72">
        <v>0</v>
      </c>
      <c r="K71" s="72">
        <v>0</v>
      </c>
      <c r="L71" s="72">
        <v>4</v>
      </c>
      <c r="M71" s="72">
        <v>4</v>
      </c>
      <c r="N71" s="72">
        <v>2</v>
      </c>
      <c r="O71" s="72">
        <v>3</v>
      </c>
      <c r="P71" s="72">
        <v>2</v>
      </c>
      <c r="Q71" s="72">
        <v>4</v>
      </c>
      <c r="R71" s="72">
        <v>3</v>
      </c>
      <c r="S71" s="72">
        <v>1</v>
      </c>
      <c r="T71" s="72">
        <v>2</v>
      </c>
      <c r="U71" s="81">
        <f t="shared" si="5"/>
        <v>26</v>
      </c>
      <c r="V71" s="77">
        <v>4</v>
      </c>
      <c r="W71" s="79">
        <v>16</v>
      </c>
      <c r="X71" s="79">
        <v>11</v>
      </c>
      <c r="Y71" s="79">
        <v>10</v>
      </c>
      <c r="Z71" s="79">
        <v>8</v>
      </c>
      <c r="AA71" s="82">
        <f t="shared" si="6"/>
        <v>75</v>
      </c>
      <c r="AB71" s="35">
        <v>36</v>
      </c>
      <c r="AC71" s="13" t="s">
        <v>249</v>
      </c>
      <c r="AD71" s="13"/>
      <c r="AE71" s="13">
        <v>8360</v>
      </c>
      <c r="AF71" s="13" t="s">
        <v>312</v>
      </c>
    </row>
    <row r="72" spans="1:32" s="10" customFormat="1" ht="19.5" customHeight="1">
      <c r="A72" s="26"/>
      <c r="B72" s="55">
        <f t="shared" si="7"/>
        <v>71</v>
      </c>
      <c r="C72" s="71">
        <v>18</v>
      </c>
      <c r="D72" s="57" t="s">
        <v>66</v>
      </c>
      <c r="E72" s="56" t="s">
        <v>137</v>
      </c>
      <c r="F72" s="56" t="s">
        <v>313</v>
      </c>
      <c r="G72" s="56" t="s">
        <v>64</v>
      </c>
      <c r="H72" s="56" t="s">
        <v>145</v>
      </c>
      <c r="I72" s="72">
        <v>0</v>
      </c>
      <c r="J72" s="72">
        <v>0</v>
      </c>
      <c r="K72" s="72">
        <v>0</v>
      </c>
      <c r="L72" s="72">
        <v>3</v>
      </c>
      <c r="M72" s="72">
        <v>2</v>
      </c>
      <c r="N72" s="72">
        <v>3</v>
      </c>
      <c r="O72" s="72">
        <v>2</v>
      </c>
      <c r="P72" s="72">
        <v>4</v>
      </c>
      <c r="Q72" s="72">
        <v>3</v>
      </c>
      <c r="R72" s="72">
        <v>4</v>
      </c>
      <c r="S72" s="72">
        <v>1</v>
      </c>
      <c r="T72" s="72">
        <v>1</v>
      </c>
      <c r="U72" s="81">
        <f t="shared" si="5"/>
        <v>23</v>
      </c>
      <c r="V72" s="77">
        <v>2</v>
      </c>
      <c r="W72" s="79">
        <v>13</v>
      </c>
      <c r="X72" s="79">
        <v>17</v>
      </c>
      <c r="Y72" s="79">
        <v>15</v>
      </c>
      <c r="Z72" s="79">
        <v>1</v>
      </c>
      <c r="AA72" s="82">
        <f t="shared" si="6"/>
        <v>71</v>
      </c>
      <c r="AB72" s="35">
        <v>37</v>
      </c>
      <c r="AC72" s="13" t="s">
        <v>249</v>
      </c>
      <c r="AD72" s="13"/>
      <c r="AE72" s="13">
        <v>6720</v>
      </c>
      <c r="AF72" s="13" t="s">
        <v>270</v>
      </c>
    </row>
    <row r="73" spans="1:32" s="10" customFormat="1" ht="19.5" customHeight="1">
      <c r="A73" s="36"/>
      <c r="B73" s="55">
        <f t="shared" si="7"/>
        <v>71</v>
      </c>
      <c r="C73" s="71">
        <v>45</v>
      </c>
      <c r="D73" s="57" t="s">
        <v>150</v>
      </c>
      <c r="E73" s="56" t="s">
        <v>137</v>
      </c>
      <c r="F73" s="56" t="s">
        <v>339</v>
      </c>
      <c r="G73" s="56" t="s">
        <v>148</v>
      </c>
      <c r="H73" s="56" t="s">
        <v>149</v>
      </c>
      <c r="I73" s="72">
        <v>0</v>
      </c>
      <c r="J73" s="72">
        <v>0</v>
      </c>
      <c r="K73" s="72">
        <v>0</v>
      </c>
      <c r="L73" s="72">
        <v>4</v>
      </c>
      <c r="M73" s="72">
        <v>3</v>
      </c>
      <c r="N73" s="72">
        <v>4</v>
      </c>
      <c r="O73" s="72">
        <v>3</v>
      </c>
      <c r="P73" s="72">
        <v>1</v>
      </c>
      <c r="Q73" s="72">
        <v>4</v>
      </c>
      <c r="R73" s="72">
        <v>1</v>
      </c>
      <c r="S73" s="72">
        <v>2</v>
      </c>
      <c r="T73" s="72">
        <v>2</v>
      </c>
      <c r="U73" s="81">
        <f t="shared" si="5"/>
        <v>24</v>
      </c>
      <c r="V73" s="77">
        <v>17</v>
      </c>
      <c r="W73" s="79">
        <v>12</v>
      </c>
      <c r="X73" s="79">
        <v>0</v>
      </c>
      <c r="Y73" s="79">
        <v>11</v>
      </c>
      <c r="Z73" s="79">
        <v>7</v>
      </c>
      <c r="AA73" s="82">
        <f t="shared" si="6"/>
        <v>71</v>
      </c>
      <c r="AB73" s="35">
        <v>38</v>
      </c>
      <c r="AC73" s="13" t="s">
        <v>249</v>
      </c>
      <c r="AD73" s="13"/>
      <c r="AE73" s="13">
        <v>1192</v>
      </c>
      <c r="AF73" s="13" t="s">
        <v>314</v>
      </c>
    </row>
    <row r="74" spans="1:32" s="10" customFormat="1" ht="19.5" customHeight="1">
      <c r="A74" s="30"/>
      <c r="B74" s="55">
        <f t="shared" si="7"/>
        <v>69</v>
      </c>
      <c r="C74" s="71">
        <v>24</v>
      </c>
      <c r="D74" s="57" t="s">
        <v>125</v>
      </c>
      <c r="E74" s="56" t="s">
        <v>120</v>
      </c>
      <c r="F74" s="56" t="s">
        <v>338</v>
      </c>
      <c r="G74" s="56" t="s">
        <v>348</v>
      </c>
      <c r="H74" s="56" t="s">
        <v>124</v>
      </c>
      <c r="I74" s="72">
        <v>1</v>
      </c>
      <c r="J74" s="72">
        <v>0</v>
      </c>
      <c r="K74" s="72">
        <v>0</v>
      </c>
      <c r="L74" s="72">
        <v>4</v>
      </c>
      <c r="M74" s="72">
        <v>4</v>
      </c>
      <c r="N74" s="72">
        <v>3</v>
      </c>
      <c r="O74" s="72">
        <v>2</v>
      </c>
      <c r="P74" s="72">
        <v>4</v>
      </c>
      <c r="Q74" s="72">
        <v>4</v>
      </c>
      <c r="R74" s="72">
        <v>2</v>
      </c>
      <c r="S74" s="72">
        <v>2</v>
      </c>
      <c r="T74" s="72">
        <v>0</v>
      </c>
      <c r="U74" s="81">
        <f t="shared" si="5"/>
        <v>26</v>
      </c>
      <c r="V74" s="77">
        <v>0</v>
      </c>
      <c r="W74" s="79">
        <v>12</v>
      </c>
      <c r="X74" s="79">
        <v>12</v>
      </c>
      <c r="Y74" s="79">
        <v>14</v>
      </c>
      <c r="Z74" s="79">
        <v>5</v>
      </c>
      <c r="AA74" s="82">
        <f t="shared" si="6"/>
        <v>69</v>
      </c>
      <c r="AB74" s="35">
        <v>39</v>
      </c>
      <c r="AC74" s="13" t="s">
        <v>249</v>
      </c>
      <c r="AD74" s="13"/>
      <c r="AE74" s="13">
        <v>7030</v>
      </c>
      <c r="AF74" s="13" t="s">
        <v>315</v>
      </c>
    </row>
    <row r="75" spans="1:32" s="10" customFormat="1" ht="19.5" customHeight="1">
      <c r="A75" s="30"/>
      <c r="B75" s="55">
        <f t="shared" si="7"/>
        <v>69</v>
      </c>
      <c r="C75" s="71">
        <v>81</v>
      </c>
      <c r="D75" s="57" t="s">
        <v>67</v>
      </c>
      <c r="E75" s="56" t="s">
        <v>1</v>
      </c>
      <c r="F75" s="56" t="s">
        <v>1</v>
      </c>
      <c r="G75" s="56" t="s">
        <v>17</v>
      </c>
      <c r="H75" s="56" t="s">
        <v>156</v>
      </c>
      <c r="I75" s="72">
        <v>1</v>
      </c>
      <c r="J75" s="72">
        <v>1</v>
      </c>
      <c r="K75" s="72">
        <v>0</v>
      </c>
      <c r="L75" s="72">
        <v>4</v>
      </c>
      <c r="M75" s="72">
        <v>4</v>
      </c>
      <c r="N75" s="72">
        <v>4</v>
      </c>
      <c r="O75" s="72">
        <v>3</v>
      </c>
      <c r="P75" s="72">
        <v>4</v>
      </c>
      <c r="Q75" s="72">
        <v>1</v>
      </c>
      <c r="R75" s="72">
        <v>3</v>
      </c>
      <c r="S75" s="72">
        <v>2</v>
      </c>
      <c r="T75" s="72">
        <v>1</v>
      </c>
      <c r="U75" s="81">
        <f t="shared" si="5"/>
        <v>28</v>
      </c>
      <c r="V75" s="77">
        <v>17</v>
      </c>
      <c r="W75" s="79">
        <v>11</v>
      </c>
      <c r="X75" s="79">
        <v>0</v>
      </c>
      <c r="Y75" s="79">
        <v>9</v>
      </c>
      <c r="Z75" s="79">
        <v>4</v>
      </c>
      <c r="AA75" s="82">
        <f t="shared" si="6"/>
        <v>69</v>
      </c>
      <c r="AB75" s="35">
        <v>40</v>
      </c>
      <c r="AC75" s="13" t="s">
        <v>249</v>
      </c>
      <c r="AD75" s="13"/>
      <c r="AE75" s="13"/>
      <c r="AF75" s="13"/>
    </row>
    <row r="76" spans="1:32" s="10" customFormat="1" ht="19.5" customHeight="1">
      <c r="A76" s="30"/>
      <c r="B76" s="55">
        <f t="shared" si="7"/>
        <v>68</v>
      </c>
      <c r="C76" s="71">
        <v>76</v>
      </c>
      <c r="D76" s="57" t="s">
        <v>75</v>
      </c>
      <c r="E76" s="56" t="s">
        <v>72</v>
      </c>
      <c r="F76" s="56" t="s">
        <v>331</v>
      </c>
      <c r="G76" s="56" t="s">
        <v>63</v>
      </c>
      <c r="H76" s="56" t="s">
        <v>133</v>
      </c>
      <c r="I76" s="72">
        <v>1</v>
      </c>
      <c r="J76" s="72">
        <v>1</v>
      </c>
      <c r="K76" s="72">
        <v>0</v>
      </c>
      <c r="L76" s="72">
        <v>4</v>
      </c>
      <c r="M76" s="72">
        <v>4</v>
      </c>
      <c r="N76" s="72">
        <v>4</v>
      </c>
      <c r="O76" s="72">
        <v>2</v>
      </c>
      <c r="P76" s="72">
        <v>3</v>
      </c>
      <c r="Q76" s="72">
        <v>3</v>
      </c>
      <c r="R76" s="72">
        <v>2</v>
      </c>
      <c r="S76" s="72">
        <v>4</v>
      </c>
      <c r="T76" s="72">
        <v>1</v>
      </c>
      <c r="U76" s="81">
        <f t="shared" si="5"/>
        <v>29</v>
      </c>
      <c r="V76" s="77">
        <v>6</v>
      </c>
      <c r="W76" s="79">
        <v>11</v>
      </c>
      <c r="X76" s="79">
        <v>10</v>
      </c>
      <c r="Y76" s="79">
        <v>11</v>
      </c>
      <c r="Z76" s="79">
        <v>1</v>
      </c>
      <c r="AA76" s="82">
        <f t="shared" si="6"/>
        <v>68</v>
      </c>
      <c r="AB76" s="35">
        <v>40</v>
      </c>
      <c r="AC76" s="13" t="s">
        <v>257</v>
      </c>
      <c r="AD76" s="13"/>
      <c r="AE76" s="13">
        <v>8900</v>
      </c>
      <c r="AF76" s="13" t="s">
        <v>316</v>
      </c>
    </row>
    <row r="77" spans="1:32" s="10" customFormat="1" ht="19.5" customHeight="1">
      <c r="A77" s="26"/>
      <c r="B77" s="55">
        <f t="shared" si="7"/>
        <v>68</v>
      </c>
      <c r="C77" s="71">
        <v>27</v>
      </c>
      <c r="D77" s="57" t="s">
        <v>172</v>
      </c>
      <c r="E77" s="56" t="s">
        <v>169</v>
      </c>
      <c r="F77" s="56" t="s">
        <v>222</v>
      </c>
      <c r="G77" s="56" t="s">
        <v>170</v>
      </c>
      <c r="H77" s="56" t="s">
        <v>171</v>
      </c>
      <c r="I77" s="72">
        <v>1</v>
      </c>
      <c r="J77" s="72">
        <v>0</v>
      </c>
      <c r="K77" s="72">
        <v>0</v>
      </c>
      <c r="L77" s="72">
        <v>2</v>
      </c>
      <c r="M77" s="72">
        <v>1</v>
      </c>
      <c r="N77" s="72">
        <v>4</v>
      </c>
      <c r="O77" s="72">
        <v>2</v>
      </c>
      <c r="P77" s="72">
        <v>3</v>
      </c>
      <c r="Q77" s="72">
        <v>3</v>
      </c>
      <c r="R77" s="72">
        <v>3</v>
      </c>
      <c r="S77" s="72">
        <v>2</v>
      </c>
      <c r="T77" s="72">
        <v>2</v>
      </c>
      <c r="U77" s="81">
        <f t="shared" si="5"/>
        <v>23</v>
      </c>
      <c r="V77" s="77">
        <v>8</v>
      </c>
      <c r="W77" s="79">
        <v>13</v>
      </c>
      <c r="X77" s="79">
        <v>4</v>
      </c>
      <c r="Y77" s="79">
        <v>11</v>
      </c>
      <c r="Z77" s="79">
        <v>9</v>
      </c>
      <c r="AA77" s="82">
        <f t="shared" si="6"/>
        <v>68</v>
      </c>
      <c r="AB77" s="35">
        <v>41</v>
      </c>
      <c r="AC77" s="13" t="s">
        <v>257</v>
      </c>
      <c r="AD77" s="13"/>
      <c r="AE77" s="13">
        <v>1047</v>
      </c>
      <c r="AF77" s="13" t="s">
        <v>258</v>
      </c>
    </row>
    <row r="78" spans="1:32" s="10" customFormat="1" ht="19.5" customHeight="1">
      <c r="A78" s="26"/>
      <c r="B78" s="55">
        <f t="shared" si="7"/>
        <v>67</v>
      </c>
      <c r="C78" s="71">
        <v>15</v>
      </c>
      <c r="D78" s="57" t="s">
        <v>12</v>
      </c>
      <c r="E78" s="56" t="s">
        <v>1</v>
      </c>
      <c r="F78" s="56" t="s">
        <v>1</v>
      </c>
      <c r="G78" s="56" t="s">
        <v>8</v>
      </c>
      <c r="H78" s="56" t="s">
        <v>9</v>
      </c>
      <c r="I78" s="72">
        <v>0</v>
      </c>
      <c r="J78" s="72">
        <v>0</v>
      </c>
      <c r="K78" s="72">
        <v>0</v>
      </c>
      <c r="L78" s="72">
        <v>1</v>
      </c>
      <c r="M78" s="72">
        <v>4</v>
      </c>
      <c r="N78" s="72">
        <v>3</v>
      </c>
      <c r="O78" s="72">
        <v>2</v>
      </c>
      <c r="P78" s="72">
        <v>2</v>
      </c>
      <c r="Q78" s="72">
        <v>1</v>
      </c>
      <c r="R78" s="72">
        <v>1</v>
      </c>
      <c r="S78" s="72">
        <v>4</v>
      </c>
      <c r="T78" s="72">
        <v>0</v>
      </c>
      <c r="U78" s="81">
        <f t="shared" si="5"/>
        <v>18</v>
      </c>
      <c r="V78" s="77">
        <v>4</v>
      </c>
      <c r="W78" s="79">
        <v>16</v>
      </c>
      <c r="X78" s="79">
        <v>10</v>
      </c>
      <c r="Y78" s="79">
        <v>12</v>
      </c>
      <c r="Z78" s="79">
        <v>7</v>
      </c>
      <c r="AA78" s="82">
        <f t="shared" si="6"/>
        <v>67</v>
      </c>
      <c r="AB78" s="35">
        <v>42</v>
      </c>
      <c r="AC78" s="13" t="s">
        <v>257</v>
      </c>
      <c r="AD78" s="13"/>
      <c r="AE78" s="13"/>
      <c r="AF78" s="13"/>
    </row>
    <row r="79" spans="1:30" ht="20.25">
      <c r="A79" s="30"/>
      <c r="B79" s="55">
        <f t="shared" si="7"/>
        <v>67</v>
      </c>
      <c r="C79" s="71">
        <v>97</v>
      </c>
      <c r="D79" s="57" t="s">
        <v>194</v>
      </c>
      <c r="E79" s="56" t="s">
        <v>22</v>
      </c>
      <c r="F79" s="56" t="s">
        <v>197</v>
      </c>
      <c r="G79" s="56" t="s">
        <v>196</v>
      </c>
      <c r="H79" s="56" t="s">
        <v>195</v>
      </c>
      <c r="I79" s="72">
        <v>1</v>
      </c>
      <c r="J79" s="72">
        <v>0</v>
      </c>
      <c r="K79" s="72">
        <v>0</v>
      </c>
      <c r="L79" s="72">
        <v>4</v>
      </c>
      <c r="M79" s="72">
        <v>1</v>
      </c>
      <c r="N79" s="72">
        <v>3</v>
      </c>
      <c r="O79" s="72">
        <v>3</v>
      </c>
      <c r="P79" s="72">
        <v>4</v>
      </c>
      <c r="Q79" s="72">
        <v>4</v>
      </c>
      <c r="R79" s="72">
        <v>2</v>
      </c>
      <c r="S79" s="72">
        <v>2</v>
      </c>
      <c r="T79" s="72">
        <v>2</v>
      </c>
      <c r="U79" s="81">
        <f t="shared" si="5"/>
        <v>26</v>
      </c>
      <c r="V79" s="77">
        <v>3</v>
      </c>
      <c r="W79" s="79">
        <v>4</v>
      </c>
      <c r="X79" s="79">
        <v>15</v>
      </c>
      <c r="Y79" s="79">
        <v>13</v>
      </c>
      <c r="Z79" s="79">
        <v>6</v>
      </c>
      <c r="AA79" s="82">
        <f t="shared" si="6"/>
        <v>67</v>
      </c>
      <c r="AB79" s="38"/>
      <c r="AC79" s="39"/>
      <c r="AD79" s="39"/>
    </row>
    <row r="80" spans="1:27" ht="18" customHeight="1">
      <c r="A80" s="30"/>
      <c r="B80" s="55">
        <f t="shared" si="7"/>
        <v>65</v>
      </c>
      <c r="C80" s="71">
        <v>19</v>
      </c>
      <c r="D80" s="57" t="s">
        <v>177</v>
      </c>
      <c r="E80" s="56" t="s">
        <v>173</v>
      </c>
      <c r="F80" s="56" t="s">
        <v>229</v>
      </c>
      <c r="G80" s="56" t="s">
        <v>176</v>
      </c>
      <c r="H80" s="56" t="s">
        <v>129</v>
      </c>
      <c r="I80" s="72">
        <v>1</v>
      </c>
      <c r="J80" s="72">
        <v>1</v>
      </c>
      <c r="K80" s="72">
        <v>0</v>
      </c>
      <c r="L80" s="72">
        <v>4</v>
      </c>
      <c r="M80" s="72">
        <v>1</v>
      </c>
      <c r="N80" s="72">
        <v>4</v>
      </c>
      <c r="O80" s="72">
        <v>2</v>
      </c>
      <c r="P80" s="72">
        <v>3</v>
      </c>
      <c r="Q80" s="72">
        <v>1</v>
      </c>
      <c r="R80" s="72">
        <v>1</v>
      </c>
      <c r="S80" s="72">
        <v>4</v>
      </c>
      <c r="T80" s="72">
        <v>3</v>
      </c>
      <c r="U80" s="81">
        <f t="shared" si="5"/>
        <v>25</v>
      </c>
      <c r="V80" s="77">
        <v>6</v>
      </c>
      <c r="W80" s="79">
        <v>14</v>
      </c>
      <c r="X80" s="79">
        <v>3</v>
      </c>
      <c r="Y80" s="79">
        <v>13</v>
      </c>
      <c r="Z80" s="79">
        <v>4</v>
      </c>
      <c r="AA80" s="82">
        <f t="shared" si="6"/>
        <v>65</v>
      </c>
    </row>
    <row r="81" spans="1:27" ht="18" customHeight="1">
      <c r="A81" s="30"/>
      <c r="B81" s="55">
        <f t="shared" si="7"/>
        <v>64</v>
      </c>
      <c r="C81" s="71">
        <v>34</v>
      </c>
      <c r="D81" s="57" t="s">
        <v>43</v>
      </c>
      <c r="E81" s="56" t="s">
        <v>1</v>
      </c>
      <c r="F81" s="56" t="s">
        <v>1</v>
      </c>
      <c r="G81" s="56" t="s">
        <v>352</v>
      </c>
      <c r="H81" s="56" t="s">
        <v>42</v>
      </c>
      <c r="I81" s="72">
        <v>1</v>
      </c>
      <c r="J81" s="72">
        <v>0</v>
      </c>
      <c r="K81" s="72">
        <v>0</v>
      </c>
      <c r="L81" s="72">
        <v>4</v>
      </c>
      <c r="M81" s="72">
        <v>2</v>
      </c>
      <c r="N81" s="72">
        <v>4</v>
      </c>
      <c r="O81" s="72">
        <v>4</v>
      </c>
      <c r="P81" s="72">
        <v>4</v>
      </c>
      <c r="Q81" s="72">
        <v>3</v>
      </c>
      <c r="R81" s="72">
        <v>4</v>
      </c>
      <c r="S81" s="72">
        <v>2</v>
      </c>
      <c r="T81" s="72">
        <v>2</v>
      </c>
      <c r="U81" s="81">
        <f t="shared" si="5"/>
        <v>30</v>
      </c>
      <c r="V81" s="77">
        <v>6</v>
      </c>
      <c r="W81" s="79">
        <v>5</v>
      </c>
      <c r="X81" s="79">
        <v>10</v>
      </c>
      <c r="Y81" s="79">
        <v>11</v>
      </c>
      <c r="Z81" s="79">
        <v>2</v>
      </c>
      <c r="AA81" s="82">
        <f t="shared" si="6"/>
        <v>64</v>
      </c>
    </row>
    <row r="82" spans="1:27" ht="18" customHeight="1">
      <c r="A82" s="30"/>
      <c r="B82" s="55">
        <f t="shared" si="7"/>
        <v>59</v>
      </c>
      <c r="C82" s="71">
        <v>87</v>
      </c>
      <c r="D82" s="57" t="s">
        <v>209</v>
      </c>
      <c r="E82" s="56" t="s">
        <v>25</v>
      </c>
      <c r="F82" s="56" t="s">
        <v>344</v>
      </c>
      <c r="G82" s="56" t="s">
        <v>208</v>
      </c>
      <c r="H82" s="56" t="s">
        <v>207</v>
      </c>
      <c r="I82" s="72">
        <v>1</v>
      </c>
      <c r="J82" s="72">
        <v>0</v>
      </c>
      <c r="K82" s="72">
        <v>0</v>
      </c>
      <c r="L82" s="72">
        <v>4</v>
      </c>
      <c r="M82" s="72">
        <v>3</v>
      </c>
      <c r="N82" s="72">
        <v>2</v>
      </c>
      <c r="O82" s="72">
        <v>1</v>
      </c>
      <c r="P82" s="72">
        <v>4</v>
      </c>
      <c r="Q82" s="72">
        <v>4</v>
      </c>
      <c r="R82" s="72">
        <v>2</v>
      </c>
      <c r="S82" s="72">
        <v>3</v>
      </c>
      <c r="T82" s="72">
        <v>2</v>
      </c>
      <c r="U82" s="81">
        <f t="shared" si="5"/>
        <v>26</v>
      </c>
      <c r="V82" s="77">
        <v>1</v>
      </c>
      <c r="W82" s="79">
        <v>0</v>
      </c>
      <c r="X82" s="79">
        <v>12</v>
      </c>
      <c r="Y82" s="79">
        <v>12</v>
      </c>
      <c r="Z82" s="79">
        <v>8</v>
      </c>
      <c r="AA82" s="82">
        <f t="shared" si="6"/>
        <v>59</v>
      </c>
    </row>
    <row r="83" spans="1:27" ht="18" customHeight="1">
      <c r="A83" s="53"/>
      <c r="B83" s="55">
        <f t="shared" si="7"/>
        <v>56</v>
      </c>
      <c r="C83" s="71">
        <v>75</v>
      </c>
      <c r="D83" s="57" t="s">
        <v>48</v>
      </c>
      <c r="E83" s="56" t="s">
        <v>1</v>
      </c>
      <c r="F83" s="56" t="s">
        <v>1</v>
      </c>
      <c r="G83" s="56" t="s">
        <v>47</v>
      </c>
      <c r="H83" s="56" t="s">
        <v>153</v>
      </c>
      <c r="I83" s="72">
        <v>0</v>
      </c>
      <c r="J83" s="72">
        <v>1</v>
      </c>
      <c r="K83" s="72">
        <v>0</v>
      </c>
      <c r="L83" s="72">
        <v>2</v>
      </c>
      <c r="M83" s="72">
        <v>4</v>
      </c>
      <c r="N83" s="72">
        <v>3</v>
      </c>
      <c r="O83" s="72">
        <v>3</v>
      </c>
      <c r="P83" s="72">
        <v>4</v>
      </c>
      <c r="Q83" s="72">
        <v>3</v>
      </c>
      <c r="R83" s="72">
        <v>2</v>
      </c>
      <c r="S83" s="72">
        <v>2</v>
      </c>
      <c r="T83" s="72">
        <v>2</v>
      </c>
      <c r="U83" s="81">
        <f t="shared" si="5"/>
        <v>26</v>
      </c>
      <c r="V83" s="77">
        <v>0</v>
      </c>
      <c r="W83" s="79">
        <v>11</v>
      </c>
      <c r="X83" s="79">
        <v>6</v>
      </c>
      <c r="Y83" s="79">
        <v>12</v>
      </c>
      <c r="Z83" s="79">
        <v>1</v>
      </c>
      <c r="AA83" s="82">
        <f t="shared" si="6"/>
        <v>56</v>
      </c>
    </row>
    <row r="84" spans="1:27" ht="18" customHeight="1">
      <c r="A84" s="53"/>
      <c r="B84" s="55">
        <f t="shared" si="7"/>
        <v>52</v>
      </c>
      <c r="C84" s="71">
        <v>51</v>
      </c>
      <c r="D84" s="57" t="s">
        <v>206</v>
      </c>
      <c r="E84" s="56" t="s">
        <v>25</v>
      </c>
      <c r="F84" s="56" t="s">
        <v>344</v>
      </c>
      <c r="G84" s="56" t="s">
        <v>208</v>
      </c>
      <c r="H84" s="56" t="s">
        <v>207</v>
      </c>
      <c r="I84" s="72">
        <v>1</v>
      </c>
      <c r="J84" s="72">
        <v>1</v>
      </c>
      <c r="K84" s="72">
        <v>0</v>
      </c>
      <c r="L84" s="72">
        <v>4</v>
      </c>
      <c r="M84" s="72">
        <v>4</v>
      </c>
      <c r="N84" s="72">
        <v>2</v>
      </c>
      <c r="O84" s="72">
        <v>2</v>
      </c>
      <c r="P84" s="72">
        <v>3</v>
      </c>
      <c r="Q84" s="72">
        <v>2</v>
      </c>
      <c r="R84" s="72">
        <v>1</v>
      </c>
      <c r="S84" s="72">
        <v>2</v>
      </c>
      <c r="T84" s="72">
        <v>2</v>
      </c>
      <c r="U84" s="81">
        <f t="shared" si="5"/>
        <v>24</v>
      </c>
      <c r="V84" s="77">
        <v>1</v>
      </c>
      <c r="W84" s="79">
        <v>0</v>
      </c>
      <c r="X84" s="79">
        <v>15</v>
      </c>
      <c r="Y84" s="79">
        <v>5</v>
      </c>
      <c r="Z84" s="79">
        <v>7</v>
      </c>
      <c r="AA84" s="82">
        <f t="shared" si="6"/>
        <v>52</v>
      </c>
    </row>
    <row r="85" spans="1:27" ht="18" customHeight="1">
      <c r="A85" s="53"/>
      <c r="B85" s="55">
        <f t="shared" si="7"/>
        <v>48</v>
      </c>
      <c r="C85" s="71">
        <v>43</v>
      </c>
      <c r="D85" s="57" t="s">
        <v>189</v>
      </c>
      <c r="E85" s="56" t="s">
        <v>184</v>
      </c>
      <c r="F85" s="56" t="s">
        <v>227</v>
      </c>
      <c r="G85" s="56" t="s">
        <v>60</v>
      </c>
      <c r="H85" s="56" t="s">
        <v>185</v>
      </c>
      <c r="I85" s="72">
        <v>0</v>
      </c>
      <c r="J85" s="72">
        <v>0</v>
      </c>
      <c r="K85" s="72">
        <v>0</v>
      </c>
      <c r="L85" s="72">
        <v>3</v>
      </c>
      <c r="M85" s="72">
        <v>2</v>
      </c>
      <c r="N85" s="72">
        <v>3</v>
      </c>
      <c r="O85" s="72">
        <v>2</v>
      </c>
      <c r="P85" s="72">
        <v>0</v>
      </c>
      <c r="Q85" s="72">
        <v>4</v>
      </c>
      <c r="R85" s="72">
        <v>1</v>
      </c>
      <c r="S85" s="72">
        <v>2</v>
      </c>
      <c r="T85" s="72">
        <v>0</v>
      </c>
      <c r="U85" s="81">
        <f t="shared" si="5"/>
        <v>17</v>
      </c>
      <c r="V85" s="77">
        <v>1</v>
      </c>
      <c r="W85" s="79">
        <v>8</v>
      </c>
      <c r="X85" s="79">
        <v>0</v>
      </c>
      <c r="Y85" s="79">
        <v>11</v>
      </c>
      <c r="Z85" s="79">
        <v>11</v>
      </c>
      <c r="AA85" s="82">
        <f t="shared" si="6"/>
        <v>48</v>
      </c>
    </row>
    <row r="86" spans="1:27" ht="18.75" thickBot="1">
      <c r="A86" s="53"/>
      <c r="B86" s="55">
        <f t="shared" si="7"/>
        <v>42</v>
      </c>
      <c r="C86" s="71">
        <v>55</v>
      </c>
      <c r="D86" s="57" t="s">
        <v>119</v>
      </c>
      <c r="E86" s="56" t="s">
        <v>115</v>
      </c>
      <c r="F86" s="56" t="s">
        <v>259</v>
      </c>
      <c r="G86" s="56" t="s">
        <v>116</v>
      </c>
      <c r="H86" s="56" t="s">
        <v>117</v>
      </c>
      <c r="I86" s="72">
        <v>0</v>
      </c>
      <c r="J86" s="72">
        <v>1</v>
      </c>
      <c r="K86" s="72">
        <v>0</v>
      </c>
      <c r="L86" s="72">
        <v>3</v>
      </c>
      <c r="M86" s="72">
        <v>2</v>
      </c>
      <c r="N86" s="72">
        <v>1</v>
      </c>
      <c r="O86" s="72">
        <v>3</v>
      </c>
      <c r="P86" s="72">
        <v>1</v>
      </c>
      <c r="Q86" s="72">
        <v>3</v>
      </c>
      <c r="R86" s="72">
        <v>4</v>
      </c>
      <c r="S86" s="72">
        <v>2</v>
      </c>
      <c r="T86" s="72">
        <v>2</v>
      </c>
      <c r="U86" s="78">
        <f t="shared" si="5"/>
        <v>22</v>
      </c>
      <c r="V86" s="77">
        <v>1</v>
      </c>
      <c r="W86" s="79">
        <v>3</v>
      </c>
      <c r="X86" s="83">
        <v>6</v>
      </c>
      <c r="Y86" s="79">
        <v>7</v>
      </c>
      <c r="Z86" s="79">
        <v>3</v>
      </c>
      <c r="AA86" s="82">
        <f t="shared" si="6"/>
        <v>42</v>
      </c>
    </row>
    <row r="87" spans="3:27" ht="18">
      <c r="C87" s="51"/>
      <c r="H87" s="42" t="s">
        <v>319</v>
      </c>
      <c r="I87" s="43">
        <f aca="true" t="shared" si="8" ref="I87:AA87">MIN(I3:I86)</f>
        <v>0</v>
      </c>
      <c r="J87" s="43">
        <f t="shared" si="8"/>
        <v>0</v>
      </c>
      <c r="K87" s="43">
        <f t="shared" si="8"/>
        <v>0</v>
      </c>
      <c r="L87" s="43">
        <f t="shared" si="8"/>
        <v>0</v>
      </c>
      <c r="M87" s="43">
        <f t="shared" si="8"/>
        <v>0</v>
      </c>
      <c r="N87" s="43">
        <f t="shared" si="8"/>
        <v>1</v>
      </c>
      <c r="O87" s="43">
        <f t="shared" si="8"/>
        <v>1</v>
      </c>
      <c r="P87" s="43">
        <f t="shared" si="8"/>
        <v>0</v>
      </c>
      <c r="Q87" s="43">
        <f t="shared" si="8"/>
        <v>1</v>
      </c>
      <c r="R87" s="43">
        <f t="shared" si="8"/>
        <v>1</v>
      </c>
      <c r="S87" s="43">
        <f t="shared" si="8"/>
        <v>0</v>
      </c>
      <c r="T87" s="43">
        <f t="shared" si="8"/>
        <v>0</v>
      </c>
      <c r="U87" s="43">
        <f t="shared" si="8"/>
        <v>17</v>
      </c>
      <c r="V87" s="43">
        <f t="shared" si="8"/>
        <v>0</v>
      </c>
      <c r="W87" s="43">
        <f t="shared" si="8"/>
        <v>0</v>
      </c>
      <c r="X87" s="43">
        <f t="shared" si="8"/>
        <v>0</v>
      </c>
      <c r="Y87" s="43">
        <f t="shared" si="8"/>
        <v>5</v>
      </c>
      <c r="Z87" s="43">
        <f t="shared" si="8"/>
        <v>1</v>
      </c>
      <c r="AA87" s="43">
        <f t="shared" si="8"/>
        <v>42</v>
      </c>
    </row>
    <row r="88" spans="3:27" ht="18">
      <c r="C88" s="51"/>
      <c r="H88" s="44" t="s">
        <v>320</v>
      </c>
      <c r="I88" s="45">
        <f aca="true" t="shared" si="9" ref="I88:X88">MAX(I3:I86)</f>
        <v>1</v>
      </c>
      <c r="J88" s="45">
        <f t="shared" si="9"/>
        <v>1</v>
      </c>
      <c r="K88" s="45">
        <f t="shared" si="9"/>
        <v>1</v>
      </c>
      <c r="L88" s="45">
        <f t="shared" si="9"/>
        <v>4</v>
      </c>
      <c r="M88" s="45">
        <f t="shared" si="9"/>
        <v>4</v>
      </c>
      <c r="N88" s="45">
        <f t="shared" si="9"/>
        <v>4</v>
      </c>
      <c r="O88" s="45">
        <f t="shared" si="9"/>
        <v>4</v>
      </c>
      <c r="P88" s="45">
        <f t="shared" si="9"/>
        <v>4</v>
      </c>
      <c r="Q88" s="45">
        <f t="shared" si="9"/>
        <v>4</v>
      </c>
      <c r="R88" s="45">
        <f t="shared" si="9"/>
        <v>4</v>
      </c>
      <c r="S88" s="45">
        <f t="shared" si="9"/>
        <v>4</v>
      </c>
      <c r="T88" s="45">
        <f t="shared" si="9"/>
        <v>4</v>
      </c>
      <c r="U88" s="45">
        <f t="shared" si="9"/>
        <v>37</v>
      </c>
      <c r="V88" s="45">
        <f t="shared" si="9"/>
        <v>17</v>
      </c>
      <c r="W88" s="45">
        <f t="shared" si="9"/>
        <v>17</v>
      </c>
      <c r="X88" s="45">
        <f t="shared" si="9"/>
        <v>27</v>
      </c>
      <c r="Y88" s="45">
        <f>MAX(Y3:Y86)</f>
        <v>17</v>
      </c>
      <c r="Z88" s="45">
        <f>MAX(Z3:Z86)</f>
        <v>17</v>
      </c>
      <c r="AA88" s="45">
        <f>MAX(AA3:AA82)</f>
        <v>127</v>
      </c>
    </row>
    <row r="89" spans="8:27" ht="15.75">
      <c r="H89" s="44" t="s">
        <v>321</v>
      </c>
      <c r="I89" s="46">
        <f aca="true" t="shared" si="10" ref="I89:AA89">AVERAGE(I3:I86)</f>
        <v>0.75</v>
      </c>
      <c r="J89" s="46">
        <f t="shared" si="10"/>
        <v>0.6071428571428571</v>
      </c>
      <c r="K89" s="46">
        <f t="shared" si="10"/>
        <v>0.5</v>
      </c>
      <c r="L89" s="46">
        <f t="shared" si="10"/>
        <v>3.5238095238095237</v>
      </c>
      <c r="M89" s="46">
        <f t="shared" si="10"/>
        <v>3.0714285714285716</v>
      </c>
      <c r="N89" s="46">
        <f t="shared" si="10"/>
        <v>3.4285714285714284</v>
      </c>
      <c r="O89" s="46">
        <f t="shared" si="10"/>
        <v>2.869047619047619</v>
      </c>
      <c r="P89" s="46">
        <f t="shared" si="10"/>
        <v>3.1547619047619047</v>
      </c>
      <c r="Q89" s="46">
        <f t="shared" si="10"/>
        <v>3.4404761904761907</v>
      </c>
      <c r="R89" s="46">
        <f t="shared" si="10"/>
        <v>2.880952380952381</v>
      </c>
      <c r="S89" s="46">
        <f t="shared" si="10"/>
        <v>3.0952380952380953</v>
      </c>
      <c r="T89" s="46">
        <f t="shared" si="10"/>
        <v>1.630952380952381</v>
      </c>
      <c r="U89" s="46">
        <f t="shared" si="10"/>
        <v>28.952380952380953</v>
      </c>
      <c r="V89" s="46">
        <f t="shared" si="10"/>
        <v>12.80952380952381</v>
      </c>
      <c r="W89" s="46">
        <f t="shared" si="10"/>
        <v>12.892857142857142</v>
      </c>
      <c r="X89" s="46">
        <f t="shared" si="10"/>
        <v>17</v>
      </c>
      <c r="Y89" s="46">
        <f t="shared" si="10"/>
        <v>11.69047619047619</v>
      </c>
      <c r="Z89" s="46">
        <f t="shared" si="10"/>
        <v>8.595238095238095</v>
      </c>
      <c r="AA89" s="46">
        <f t="shared" si="10"/>
        <v>91.94047619047619</v>
      </c>
    </row>
    <row r="90" spans="8:27" ht="16.5" thickBot="1">
      <c r="H90" s="47" t="s">
        <v>322</v>
      </c>
      <c r="I90" s="48">
        <v>1</v>
      </c>
      <c r="J90" s="49">
        <v>1</v>
      </c>
      <c r="K90" s="49">
        <v>1</v>
      </c>
      <c r="L90" s="49">
        <v>4</v>
      </c>
      <c r="M90" s="49">
        <v>4</v>
      </c>
      <c r="N90" s="49">
        <v>4</v>
      </c>
      <c r="O90" s="49">
        <v>4</v>
      </c>
      <c r="P90" s="49">
        <v>4</v>
      </c>
      <c r="Q90" s="49">
        <v>4</v>
      </c>
      <c r="R90" s="49">
        <v>4</v>
      </c>
      <c r="S90" s="49">
        <v>4</v>
      </c>
      <c r="T90" s="49">
        <v>4</v>
      </c>
      <c r="U90" s="76">
        <f>SUM(I90:T90)</f>
        <v>39</v>
      </c>
      <c r="V90" s="76">
        <v>17</v>
      </c>
      <c r="W90" s="76">
        <v>17</v>
      </c>
      <c r="X90" s="76">
        <v>27</v>
      </c>
      <c r="Y90" s="76">
        <v>18</v>
      </c>
      <c r="Z90" s="76">
        <v>17</v>
      </c>
      <c r="AA90" s="76">
        <f>SUM(U90:Z90)</f>
        <v>135</v>
      </c>
    </row>
    <row r="91" spans="6:33" ht="15.75">
      <c r="F91" s="50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6"/>
      <c r="V91" s="86"/>
      <c r="W91" s="86"/>
      <c r="X91" s="86"/>
      <c r="Y91" s="86"/>
      <c r="Z91" s="86"/>
      <c r="AA91" s="87"/>
      <c r="AC91" s="52"/>
      <c r="AD91" s="52"/>
      <c r="AE91" s="52"/>
      <c r="AF91" s="52"/>
      <c r="AG91" s="52"/>
    </row>
    <row r="92" spans="4:33" ht="20.25">
      <c r="D92" s="59"/>
      <c r="E92" s="69"/>
      <c r="F92" s="69"/>
      <c r="H92" s="88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69"/>
      <c r="AC92" s="69"/>
      <c r="AD92" s="69"/>
      <c r="AE92" s="69"/>
      <c r="AF92" s="69"/>
      <c r="AG92" s="69"/>
    </row>
    <row r="93" spans="4:33" ht="18">
      <c r="D93" s="58"/>
      <c r="E93" s="69"/>
      <c r="F93" s="69"/>
      <c r="H93" s="90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69"/>
      <c r="AC93" s="69"/>
      <c r="AD93" s="69"/>
      <c r="AE93" s="69"/>
      <c r="AF93" s="69"/>
      <c r="AG93" s="69"/>
    </row>
    <row r="94" spans="8:27" ht="15.7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6"/>
      <c r="V94" s="86"/>
      <c r="W94" s="86"/>
      <c r="X94" s="86"/>
      <c r="Y94" s="86"/>
      <c r="Z94" s="86"/>
      <c r="AA94" s="87"/>
    </row>
    <row r="95" spans="8:27" ht="15.7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6"/>
      <c r="V95" s="86"/>
      <c r="W95" s="86"/>
      <c r="X95" s="86"/>
      <c r="Y95" s="86"/>
      <c r="Z95" s="86"/>
      <c r="AA95" s="87"/>
    </row>
    <row r="96" spans="4:27" ht="20.25">
      <c r="D96" s="91" t="s">
        <v>323</v>
      </c>
      <c r="E96" s="91"/>
      <c r="F96" s="91"/>
      <c r="H96" s="93" t="s">
        <v>324</v>
      </c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</row>
    <row r="97" spans="4:27" ht="15.75">
      <c r="D97" s="92" t="s">
        <v>325</v>
      </c>
      <c r="E97" s="92"/>
      <c r="F97" s="92"/>
      <c r="H97" s="95" t="s">
        <v>326</v>
      </c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</row>
    <row r="98" spans="8:27" ht="15.7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6"/>
      <c r="V98" s="86"/>
      <c r="W98" s="86"/>
      <c r="X98" s="86"/>
      <c r="Y98" s="89"/>
      <c r="Z98" s="89"/>
      <c r="AA98" s="89"/>
    </row>
    <row r="99" spans="8:27" ht="15.7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6"/>
      <c r="V99" s="86"/>
      <c r="W99" s="86"/>
      <c r="X99" s="86"/>
      <c r="Y99" s="86"/>
      <c r="Z99" s="86"/>
      <c r="AA99" s="87"/>
    </row>
    <row r="100" spans="8:27" ht="15.7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6"/>
      <c r="V100" s="86"/>
      <c r="W100" s="86"/>
      <c r="X100" s="86"/>
      <c r="Y100" s="86"/>
      <c r="Z100" s="86"/>
      <c r="AA100" s="87"/>
    </row>
    <row r="101" spans="6:27" ht="15.75">
      <c r="F101" s="3" t="s">
        <v>327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6"/>
      <c r="V101" s="86"/>
      <c r="W101" s="86"/>
      <c r="X101" s="86"/>
      <c r="Y101" s="86"/>
      <c r="Z101" s="86"/>
      <c r="AA101" s="87"/>
    </row>
  </sheetData>
  <mergeCells count="4">
    <mergeCell ref="D96:F96"/>
    <mergeCell ref="D97:F97"/>
    <mergeCell ref="H96:AA96"/>
    <mergeCell ref="H97:AA9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</dc:creator>
  <cp:keywords/>
  <dc:description/>
  <cp:lastModifiedBy>Jóska</cp:lastModifiedBy>
  <cp:lastPrinted>2010-05-25T12:24:48Z</cp:lastPrinted>
  <dcterms:created xsi:type="dcterms:W3CDTF">2010-04-11T19:02:27Z</dcterms:created>
  <dcterms:modified xsi:type="dcterms:W3CDTF">2010-06-02T05:59:33Z</dcterms:modified>
  <cp:category/>
  <cp:version/>
  <cp:contentType/>
  <cp:contentStatus/>
</cp:coreProperties>
</file>